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التقييمات" sheetId="1" r:id="rId1"/>
    <sheet name="First Sheet" sheetId="2" r:id="rId2"/>
  </sheets>
  <definedNames>
    <definedName name="_xlnm.Print_Area" localSheetId="0">'التقييمات'!$A$2:$K$36</definedName>
  </definedNames>
  <calcPr fullCalcOnLoad="1"/>
</workbook>
</file>

<file path=xl/sharedStrings.xml><?xml version="1.0" encoding="utf-8"?>
<sst xmlns="http://schemas.openxmlformats.org/spreadsheetml/2006/main" count="2134" uniqueCount="132">
  <si>
    <t>المقر</t>
  </si>
  <si>
    <t>مركزالدراسات بعليشة -طالبات</t>
  </si>
  <si>
    <t>الدرجة</t>
  </si>
  <si>
    <t>الدبلوم</t>
  </si>
  <si>
    <t>اسم المقرر</t>
  </si>
  <si>
    <t>معالجة الكلمات والنسخ -1-</t>
  </si>
  <si>
    <t>النشاط</t>
  </si>
  <si>
    <t>محاضرة</t>
  </si>
  <si>
    <t>الشعبة</t>
  </si>
  <si>
    <t>1258</t>
  </si>
  <si>
    <t>اسم المحاضر</t>
  </si>
  <si>
    <t>ساره حمد ناصر هليل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</si>
  <si>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</si>
  <si>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</si>
  <si>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</si>
  <si>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</si>
  <si>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</si>
  <si>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</si>
  <si>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</si>
  <si>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</si>
  <si>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</si>
  <si>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</si>
  <si>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</si>
  <si>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437926313</t>
  </si>
  <si>
    <t>ريم بنت مفلح بن خليفه السبيعي العنزي</t>
  </si>
  <si>
    <t>منتظم</t>
  </si>
  <si>
    <t>2</t>
  </si>
  <si>
    <t>437926368</t>
  </si>
  <si>
    <t>شروق بنت مشعل بن حمدان الحربي</t>
  </si>
  <si>
    <t>3</t>
  </si>
  <si>
    <t>437926547</t>
  </si>
  <si>
    <t>الجوهره بنت فهد بن علي المطوع</t>
  </si>
  <si>
    <t>4</t>
  </si>
  <si>
    <t>437926726</t>
  </si>
  <si>
    <t>مروه  عبدالكريم  عبدالرحيم الحداد</t>
  </si>
  <si>
    <t>5</t>
  </si>
  <si>
    <t>437926733</t>
  </si>
  <si>
    <t>سارة بنت يوسف بن محمد العبدالرحمن</t>
  </si>
  <si>
    <t>6</t>
  </si>
  <si>
    <t>438925083</t>
  </si>
  <si>
    <t>منيره بنت عبدالعزيزبن بن عبدالرحمن عبدالله بن حاذور</t>
  </si>
  <si>
    <t>7</t>
  </si>
  <si>
    <t>438925105</t>
  </si>
  <si>
    <t>ساره بنت حمود بن غويب الجبله المطيري</t>
  </si>
  <si>
    <t>8</t>
  </si>
  <si>
    <t>438925232</t>
  </si>
  <si>
    <t>ساره بنت خليل بن مبارك الحربي</t>
  </si>
  <si>
    <t>9</t>
  </si>
  <si>
    <t>438925279</t>
  </si>
  <si>
    <t>نوف بنت عويض بن عايش الظويفري المطيري</t>
  </si>
  <si>
    <t>10</t>
  </si>
  <si>
    <t>438925454</t>
  </si>
  <si>
    <t>افنان بنت سلطان بن سعد السميري العتيبي</t>
  </si>
  <si>
    <t>11</t>
  </si>
  <si>
    <t>438925515</t>
  </si>
  <si>
    <t>شوق بنت علي بن غياض السبيعي العنزي</t>
  </si>
  <si>
    <t>12</t>
  </si>
  <si>
    <t>438925548</t>
  </si>
  <si>
    <t>وعد بنت سمير بن عبدالله العازمي العتيبي</t>
  </si>
  <si>
    <t>13</t>
  </si>
  <si>
    <t>438925764</t>
  </si>
  <si>
    <t>مشاعل بنت مشعل بن عبيريد العمري الحربي</t>
  </si>
  <si>
    <t>14</t>
  </si>
  <si>
    <t>438925802</t>
  </si>
  <si>
    <t>غدير بنت نواف بن سمير السبيعي العنزي</t>
  </si>
  <si>
    <t>15</t>
  </si>
  <si>
    <t>438925847</t>
  </si>
  <si>
    <t>عبير بنت عبدالله بن مساعد الصعب</t>
  </si>
  <si>
    <t>16</t>
  </si>
  <si>
    <t>438925877</t>
  </si>
  <si>
    <t>مزون بنت محمد بن ناصر السهلي</t>
  </si>
  <si>
    <t>17</t>
  </si>
  <si>
    <t>438926050</t>
  </si>
  <si>
    <t>هياء بنت مرشد بن عبدالعزيز العتيبي</t>
  </si>
  <si>
    <t>18</t>
  </si>
  <si>
    <t>438926052</t>
  </si>
  <si>
    <t>رهف بنت ابراهيم بن محمد بخيت</t>
  </si>
  <si>
    <t>19</t>
  </si>
  <si>
    <t>438926068</t>
  </si>
  <si>
    <t>هنادي بنت ابراهيم بن حسين هزازي</t>
  </si>
  <si>
    <t>20</t>
  </si>
  <si>
    <t>438926092</t>
  </si>
  <si>
    <t>نوره بنت عبدالمحسن بن حمس بن صقر العصيمي</t>
  </si>
  <si>
    <t>21</t>
  </si>
  <si>
    <t>438926104</t>
  </si>
  <si>
    <t>غاده بنت عبدالله بن صالح عبد الله عبدالحق بالعبيد</t>
  </si>
  <si>
    <t>22</t>
  </si>
  <si>
    <t>438926110</t>
  </si>
  <si>
    <t>في بنت فهد بن ابراهيم بن عبدالواحد</t>
  </si>
  <si>
    <t>23</t>
  </si>
  <si>
    <t>438926112</t>
  </si>
  <si>
    <t>أروى بنت عبدالهادي بن عبدالله عمر</t>
  </si>
  <si>
    <t>24</t>
  </si>
  <si>
    <t>438926138</t>
  </si>
  <si>
    <t>زهراء بنت محمد بن ادريس الدلح المش</t>
  </si>
  <si>
    <t>25</t>
  </si>
  <si>
    <t>438926173</t>
  </si>
  <si>
    <t>زهراء بنت علي بن عمودي علي عبده محلي</t>
  </si>
  <si>
    <t>26</t>
  </si>
  <si>
    <t>438926211</t>
  </si>
  <si>
    <t>شهد بنت سعد بن مشعل العتيبي</t>
  </si>
  <si>
    <t>27</t>
  </si>
  <si>
    <t>438926237</t>
  </si>
  <si>
    <t>ريم بنت خنثل بن مناحي شري القحطاني</t>
  </si>
  <si>
    <t>28</t>
  </si>
  <si>
    <t>438926265</t>
  </si>
  <si>
    <t>موضي بنت ناصر بن مطر السبيعي العنزي</t>
  </si>
  <si>
    <t>29</t>
  </si>
  <si>
    <t>438926433</t>
  </si>
  <si>
    <t>شوق بنت محمد بن حزام الهواشله الدوسري</t>
  </si>
  <si>
    <t>30</t>
  </si>
  <si>
    <t>438926556</t>
  </si>
  <si>
    <t>احلام بنت محمد بن عبدالحفيظ مؤمن</t>
  </si>
  <si>
    <t>31</t>
  </si>
  <si>
    <t>438926647</t>
  </si>
  <si>
    <t>ساره بنت عبدالله بن ابراهيم ال مخلاط</t>
  </si>
  <si>
    <t>32</t>
  </si>
  <si>
    <t>438926738</t>
  </si>
  <si>
    <t>أسماء بنت حسن بن علي موسي حرف الحازمي</t>
  </si>
  <si>
    <t xml:space="preserve"> mid2       20</t>
  </si>
  <si>
    <t xml:space="preserve"> Mid1       20</t>
  </si>
  <si>
    <t xml:space="preserve"> Bounce</t>
  </si>
  <si>
    <t xml:space="preserve"> Q1     5</t>
  </si>
  <si>
    <t>Q2      5</t>
  </si>
  <si>
    <t>Q3      5</t>
  </si>
  <si>
    <t>Q4       5</t>
  </si>
  <si>
    <t xml:space="preserve"> عدد الكلمات</t>
  </si>
  <si>
    <t>عدد الكلمات</t>
  </si>
  <si>
    <t xml:space="preserve"> Q3       5</t>
  </si>
  <si>
    <t xml:space="preserve"> Q4       5</t>
  </si>
  <si>
    <t xml:space="preserve">Mid 1 </t>
  </si>
  <si>
    <t xml:space="preserve">Mid2 </t>
  </si>
</sst>
</file>

<file path=xl/styles.xml><?xml version="1.0" encoding="utf-8"?>
<styleSheet xmlns="http://schemas.openxmlformats.org/spreadsheetml/2006/main">
  <numFmts count="1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"/>
    <numFmt numFmtId="165" formatCode="0.0"/>
    <numFmt numFmtId="166" formatCode="[$-401]hh:mm:ss\ AM/PM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rightToLeft="1" zoomScale="80" zoomScaleNormal="80" zoomScalePageLayoutView="0" workbookViewId="0" topLeftCell="C1">
      <selection activeCell="P5" sqref="P5:P36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45.7109375" style="0" customWidth="1"/>
    <col min="4" max="4" width="7.8515625" style="0" customWidth="1"/>
    <col min="5" max="5" width="8.57421875" style="0" customWidth="1"/>
    <col min="6" max="6" width="9.57421875" style="0" customWidth="1"/>
    <col min="7" max="7" width="9.140625" style="0" customWidth="1"/>
    <col min="9" max="9" width="8.140625" style="0" customWidth="1"/>
    <col min="11" max="11" width="8.28125" style="0" customWidth="1"/>
    <col min="15" max="15" width="11.421875" style="0" bestFit="1" customWidth="1"/>
  </cols>
  <sheetData>
    <row r="1" spans="1:2" ht="12.75">
      <c r="A1" s="1" t="s">
        <v>6</v>
      </c>
      <c r="B1" t="s">
        <v>7</v>
      </c>
    </row>
    <row r="2" spans="1:2" ht="12.75">
      <c r="A2" s="1" t="s">
        <v>8</v>
      </c>
      <c r="B2" t="s">
        <v>9</v>
      </c>
    </row>
    <row r="3" ht="13.5" thickBot="1"/>
    <row r="4" spans="1:42" ht="36.75">
      <c r="A4" s="2" t="s">
        <v>16</v>
      </c>
      <c r="B4" s="3" t="s">
        <v>17</v>
      </c>
      <c r="C4" s="7" t="s">
        <v>18</v>
      </c>
      <c r="D4" s="9" t="s">
        <v>126</v>
      </c>
      <c r="E4" s="10" t="s">
        <v>122</v>
      </c>
      <c r="F4" s="9" t="s">
        <v>127</v>
      </c>
      <c r="G4" s="10" t="s">
        <v>123</v>
      </c>
      <c r="H4" s="9" t="s">
        <v>127</v>
      </c>
      <c r="I4" s="10" t="s">
        <v>128</v>
      </c>
      <c r="J4" s="9" t="s">
        <v>127</v>
      </c>
      <c r="K4" s="10" t="s">
        <v>129</v>
      </c>
      <c r="L4" s="1" t="s">
        <v>19</v>
      </c>
      <c r="M4" s="26" t="s">
        <v>130</v>
      </c>
      <c r="N4" s="27"/>
      <c r="O4" s="28" t="s">
        <v>131</v>
      </c>
      <c r="P4" s="28"/>
      <c r="Q4" s="1" t="s">
        <v>19</v>
      </c>
      <c r="R4" s="1" t="s">
        <v>19</v>
      </c>
      <c r="S4" s="1" t="s">
        <v>19</v>
      </c>
      <c r="T4" s="1" t="s">
        <v>19</v>
      </c>
      <c r="U4" s="1" t="s">
        <v>19</v>
      </c>
      <c r="V4" s="1" t="s">
        <v>19</v>
      </c>
      <c r="W4" s="1" t="s">
        <v>19</v>
      </c>
      <c r="X4" s="1" t="s">
        <v>19</v>
      </c>
      <c r="Y4" s="1" t="s">
        <v>19</v>
      </c>
      <c r="Z4" s="1" t="s">
        <v>19</v>
      </c>
      <c r="AA4" s="1" t="s">
        <v>19</v>
      </c>
      <c r="AB4" s="1" t="s">
        <v>19</v>
      </c>
      <c r="AC4" s="1" t="s">
        <v>19</v>
      </c>
      <c r="AD4" s="1" t="s">
        <v>19</v>
      </c>
      <c r="AE4" s="1" t="s">
        <v>19</v>
      </c>
      <c r="AF4" s="1" t="s">
        <v>19</v>
      </c>
      <c r="AG4" s="1" t="s">
        <v>20</v>
      </c>
      <c r="AH4" s="1" t="s">
        <v>21</v>
      </c>
      <c r="AI4" s="1" t="s">
        <v>20</v>
      </c>
      <c r="AJ4" s="1" t="s">
        <v>20</v>
      </c>
      <c r="AK4" s="1" t="s">
        <v>20</v>
      </c>
      <c r="AL4" s="1" t="s">
        <v>20</v>
      </c>
      <c r="AM4" s="1" t="s">
        <v>20</v>
      </c>
      <c r="AN4" s="1" t="s">
        <v>20</v>
      </c>
      <c r="AO4" s="1" t="s">
        <v>20</v>
      </c>
      <c r="AP4" s="1" t="s">
        <v>20</v>
      </c>
    </row>
    <row r="5" spans="1:42" ht="18">
      <c r="A5" s="5" t="s">
        <v>22</v>
      </c>
      <c r="B5" s="6" t="s">
        <v>23</v>
      </c>
      <c r="C5" s="8" t="s">
        <v>24</v>
      </c>
      <c r="D5" s="11">
        <v>319</v>
      </c>
      <c r="E5" s="12">
        <f>(((D5/5)/6)*5)/25</f>
        <v>2.1266666666666665</v>
      </c>
      <c r="F5" s="11">
        <v>119</v>
      </c>
      <c r="G5" s="12">
        <f>(((F5/5)/5)*5)/20</f>
        <v>1.19</v>
      </c>
      <c r="H5" s="11">
        <v>0</v>
      </c>
      <c r="I5" s="12">
        <f>(((H5/5)/5)*5)/27</f>
        <v>0</v>
      </c>
      <c r="J5" s="11">
        <v>0</v>
      </c>
      <c r="K5" s="12">
        <f>(((J5/5)/5)*5)/25</f>
        <v>0</v>
      </c>
      <c r="M5" s="6" t="s">
        <v>20</v>
      </c>
      <c r="N5" s="17" t="s">
        <v>20</v>
      </c>
      <c r="O5" s="16">
        <v>420</v>
      </c>
      <c r="P5" s="6">
        <f>(((O5/5)/10)*20)/25</f>
        <v>6.72</v>
      </c>
      <c r="AH5" t="s">
        <v>25</v>
      </c>
    </row>
    <row r="6" spans="1:42" ht="18">
      <c r="A6" s="5" t="s">
        <v>26</v>
      </c>
      <c r="B6" s="6" t="s">
        <v>27</v>
      </c>
      <c r="C6" s="8" t="s">
        <v>28</v>
      </c>
      <c r="D6" s="11">
        <v>241</v>
      </c>
      <c r="E6" s="12">
        <f aca="true" t="shared" si="0" ref="E6:E36">(((D6/5)/6)*5)/25</f>
        <v>1.6066666666666665</v>
      </c>
      <c r="F6" s="11">
        <v>235</v>
      </c>
      <c r="G6" s="12">
        <f aca="true" t="shared" si="1" ref="G6:G36">(((F6/5)/5)*5)/20</f>
        <v>2.35</v>
      </c>
      <c r="H6" s="11">
        <v>0</v>
      </c>
      <c r="I6" s="12">
        <f aca="true" t="shared" si="2" ref="I6:I36">(((H6/5)/5)*5)/27</f>
        <v>0</v>
      </c>
      <c r="J6" s="11">
        <v>0</v>
      </c>
      <c r="K6" s="12">
        <f aca="true" t="shared" si="3" ref="K6:K36">(((J6/5)/5)*5)/25</f>
        <v>0</v>
      </c>
      <c r="M6" s="6">
        <v>596</v>
      </c>
      <c r="N6" s="6">
        <f>(((M6/5)/10)*20)/27</f>
        <v>8.829629629629629</v>
      </c>
      <c r="O6" s="16">
        <v>420</v>
      </c>
      <c r="P6" s="6">
        <f aca="true" t="shared" si="4" ref="P6:P36">(((O6/5)/10)*20)/25</f>
        <v>6.72</v>
      </c>
      <c r="AH6" t="s">
        <v>25</v>
      </c>
    </row>
    <row r="7" spans="1:42" ht="18">
      <c r="A7" s="5" t="s">
        <v>29</v>
      </c>
      <c r="B7" s="6" t="s">
        <v>30</v>
      </c>
      <c r="C7" s="8" t="s">
        <v>31</v>
      </c>
      <c r="D7" s="11">
        <v>245</v>
      </c>
      <c r="E7" s="12">
        <f t="shared" si="0"/>
        <v>1.633333333333333</v>
      </c>
      <c r="F7" s="11">
        <v>366</v>
      </c>
      <c r="G7" s="12">
        <f t="shared" si="1"/>
        <v>3.66</v>
      </c>
      <c r="H7" s="11">
        <v>658</v>
      </c>
      <c r="I7" s="12">
        <f t="shared" si="2"/>
        <v>4.874074074074074</v>
      </c>
      <c r="J7" s="11">
        <v>436</v>
      </c>
      <c r="K7" s="12">
        <f t="shared" si="3"/>
        <v>3.488</v>
      </c>
      <c r="M7" s="6">
        <v>728</v>
      </c>
      <c r="N7" s="6">
        <f aca="true" t="shared" si="5" ref="N7:N36">(((M7/5)/10)*20)/27</f>
        <v>10.785185185185185</v>
      </c>
      <c r="O7" s="16">
        <v>982</v>
      </c>
      <c r="P7" s="6">
        <f t="shared" si="4"/>
        <v>15.712</v>
      </c>
      <c r="AH7" t="s">
        <v>25</v>
      </c>
    </row>
    <row r="8" spans="1:42" ht="18">
      <c r="A8" s="5" t="s">
        <v>32</v>
      </c>
      <c r="B8" s="6" t="s">
        <v>33</v>
      </c>
      <c r="C8" s="8" t="s">
        <v>34</v>
      </c>
      <c r="D8" s="11">
        <v>241</v>
      </c>
      <c r="E8" s="12">
        <f t="shared" si="0"/>
        <v>1.6066666666666665</v>
      </c>
      <c r="F8" s="11">
        <v>275</v>
      </c>
      <c r="G8" s="12">
        <f t="shared" si="1"/>
        <v>2.75</v>
      </c>
      <c r="H8" s="11">
        <v>602</v>
      </c>
      <c r="I8" s="12">
        <f t="shared" si="2"/>
        <v>4.45925925925926</v>
      </c>
      <c r="J8" s="11">
        <v>427</v>
      </c>
      <c r="K8" s="12">
        <f t="shared" si="3"/>
        <v>3.4160000000000004</v>
      </c>
      <c r="M8" s="6">
        <v>974</v>
      </c>
      <c r="N8" s="6">
        <f t="shared" si="5"/>
        <v>14.42962962962963</v>
      </c>
      <c r="O8" s="16">
        <v>668</v>
      </c>
      <c r="P8" s="6">
        <f t="shared" si="4"/>
        <v>10.687999999999999</v>
      </c>
      <c r="AH8" t="s">
        <v>25</v>
      </c>
    </row>
    <row r="9" spans="1:42" ht="18">
      <c r="A9" s="5" t="s">
        <v>35</v>
      </c>
      <c r="B9" s="6" t="s">
        <v>36</v>
      </c>
      <c r="C9" s="8" t="s">
        <v>37</v>
      </c>
      <c r="D9" s="11">
        <v>304</v>
      </c>
      <c r="E9" s="12">
        <f t="shared" si="0"/>
        <v>2.0266666666666664</v>
      </c>
      <c r="F9" s="11">
        <v>334</v>
      </c>
      <c r="G9" s="12">
        <f t="shared" si="1"/>
        <v>3.34</v>
      </c>
      <c r="H9" s="11">
        <v>533</v>
      </c>
      <c r="I9" s="12">
        <f t="shared" si="2"/>
        <v>3.9481481481481477</v>
      </c>
      <c r="J9" s="11">
        <v>465</v>
      </c>
      <c r="K9" s="12">
        <f t="shared" si="3"/>
        <v>3.72</v>
      </c>
      <c r="M9" s="6">
        <v>945</v>
      </c>
      <c r="N9" s="6">
        <f t="shared" si="5"/>
        <v>14</v>
      </c>
      <c r="O9" s="16">
        <v>1288</v>
      </c>
      <c r="P9" s="6">
        <f t="shared" si="4"/>
        <v>20.608</v>
      </c>
      <c r="AH9" t="s">
        <v>25</v>
      </c>
    </row>
    <row r="10" spans="1:42" ht="18">
      <c r="A10" s="5" t="s">
        <v>38</v>
      </c>
      <c r="B10" s="6" t="s">
        <v>39</v>
      </c>
      <c r="C10" s="8" t="s">
        <v>40</v>
      </c>
      <c r="D10" s="11">
        <v>605</v>
      </c>
      <c r="E10" s="12">
        <f t="shared" si="0"/>
        <v>4.033333333333334</v>
      </c>
      <c r="F10" s="11">
        <v>0</v>
      </c>
      <c r="G10" s="12">
        <f t="shared" si="1"/>
        <v>0</v>
      </c>
      <c r="H10" s="11">
        <v>0</v>
      </c>
      <c r="I10" s="12">
        <f t="shared" si="2"/>
        <v>0</v>
      </c>
      <c r="J10" s="11">
        <v>0</v>
      </c>
      <c r="K10" s="12">
        <f t="shared" si="3"/>
        <v>0</v>
      </c>
      <c r="M10" s="6">
        <v>770</v>
      </c>
      <c r="N10" s="6">
        <f t="shared" si="5"/>
        <v>11.407407407407407</v>
      </c>
      <c r="O10" s="16">
        <v>314</v>
      </c>
      <c r="P10" s="6">
        <f t="shared" si="4"/>
        <v>5.024</v>
      </c>
      <c r="AH10" t="s">
        <v>25</v>
      </c>
    </row>
    <row r="11" spans="1:42" ht="18">
      <c r="A11" s="5" t="s">
        <v>41</v>
      </c>
      <c r="B11" s="6" t="s">
        <v>42</v>
      </c>
      <c r="C11" s="8" t="s">
        <v>43</v>
      </c>
      <c r="D11" s="11">
        <v>193</v>
      </c>
      <c r="E11" s="12">
        <f t="shared" si="0"/>
        <v>1.2866666666666668</v>
      </c>
      <c r="F11" s="11">
        <v>472</v>
      </c>
      <c r="G11" s="12">
        <f t="shared" si="1"/>
        <v>4.720000000000001</v>
      </c>
      <c r="H11" s="11">
        <v>360</v>
      </c>
      <c r="I11" s="12">
        <f t="shared" si="2"/>
        <v>2.6666666666666665</v>
      </c>
      <c r="J11" s="11">
        <v>291</v>
      </c>
      <c r="K11" s="12">
        <f t="shared" si="3"/>
        <v>2.3280000000000003</v>
      </c>
      <c r="M11" s="6">
        <v>596</v>
      </c>
      <c r="N11" s="6">
        <f t="shared" si="5"/>
        <v>8.829629629629629</v>
      </c>
      <c r="O11" s="16">
        <v>590</v>
      </c>
      <c r="P11" s="6">
        <f t="shared" si="4"/>
        <v>9.44</v>
      </c>
      <c r="AH11" t="s">
        <v>25</v>
      </c>
    </row>
    <row r="12" spans="1:42" ht="18">
      <c r="A12" s="5" t="s">
        <v>44</v>
      </c>
      <c r="B12" s="6" t="s">
        <v>45</v>
      </c>
      <c r="C12" s="8" t="s">
        <v>46</v>
      </c>
      <c r="D12" s="11">
        <v>534</v>
      </c>
      <c r="E12" s="12">
        <f t="shared" si="0"/>
        <v>3.56</v>
      </c>
      <c r="F12" s="11">
        <v>363</v>
      </c>
      <c r="G12" s="12">
        <f t="shared" si="1"/>
        <v>3.63</v>
      </c>
      <c r="H12" s="11">
        <v>558</v>
      </c>
      <c r="I12" s="12">
        <f t="shared" si="2"/>
        <v>4.133333333333333</v>
      </c>
      <c r="J12" s="11">
        <v>271</v>
      </c>
      <c r="K12" s="12">
        <f t="shared" si="3"/>
        <v>2.168</v>
      </c>
      <c r="M12" s="6">
        <v>811</v>
      </c>
      <c r="N12" s="6">
        <f t="shared" si="5"/>
        <v>12.014814814814814</v>
      </c>
      <c r="O12" s="16">
        <v>522</v>
      </c>
      <c r="P12" s="6">
        <f t="shared" si="4"/>
        <v>8.352</v>
      </c>
      <c r="AH12" t="s">
        <v>25</v>
      </c>
    </row>
    <row r="13" spans="1:42" ht="18">
      <c r="A13" s="5" t="s">
        <v>47</v>
      </c>
      <c r="B13" s="6" t="s">
        <v>48</v>
      </c>
      <c r="C13" s="8" t="s">
        <v>49</v>
      </c>
      <c r="D13" s="11">
        <v>211</v>
      </c>
      <c r="E13" s="12">
        <f t="shared" si="0"/>
        <v>1.406666666666667</v>
      </c>
      <c r="F13" s="11">
        <v>163</v>
      </c>
      <c r="G13" s="12">
        <f t="shared" si="1"/>
        <v>1.6300000000000001</v>
      </c>
      <c r="H13" s="11">
        <v>0</v>
      </c>
      <c r="I13" s="12">
        <f t="shared" si="2"/>
        <v>0</v>
      </c>
      <c r="J13" s="11">
        <v>0</v>
      </c>
      <c r="K13" s="12">
        <f t="shared" si="3"/>
        <v>0</v>
      </c>
      <c r="M13" s="6">
        <v>441</v>
      </c>
      <c r="N13" s="6">
        <f t="shared" si="5"/>
        <v>6.533333333333333</v>
      </c>
      <c r="O13" s="16">
        <v>469</v>
      </c>
      <c r="P13" s="6">
        <f t="shared" si="4"/>
        <v>7.503999999999999</v>
      </c>
      <c r="AH13" t="s">
        <v>25</v>
      </c>
    </row>
    <row r="14" spans="1:42" ht="18">
      <c r="A14" s="5" t="s">
        <v>50</v>
      </c>
      <c r="B14" s="6" t="s">
        <v>51</v>
      </c>
      <c r="C14" s="8" t="s">
        <v>52</v>
      </c>
      <c r="D14" s="11">
        <v>331</v>
      </c>
      <c r="E14" s="12">
        <f t="shared" si="0"/>
        <v>2.2066666666666666</v>
      </c>
      <c r="F14" s="11">
        <v>0</v>
      </c>
      <c r="G14" s="12">
        <f t="shared" si="1"/>
        <v>0</v>
      </c>
      <c r="H14" s="11">
        <v>0</v>
      </c>
      <c r="I14" s="12">
        <f t="shared" si="2"/>
        <v>0</v>
      </c>
      <c r="J14" s="11">
        <v>0</v>
      </c>
      <c r="K14" s="12">
        <f t="shared" si="3"/>
        <v>0</v>
      </c>
      <c r="M14" s="6">
        <v>1222</v>
      </c>
      <c r="N14" s="6">
        <f t="shared" si="5"/>
        <v>18.103703703703705</v>
      </c>
      <c r="O14" s="16">
        <v>922</v>
      </c>
      <c r="P14" s="6">
        <f t="shared" si="4"/>
        <v>14.752</v>
      </c>
      <c r="AH14" t="s">
        <v>25</v>
      </c>
    </row>
    <row r="15" spans="1:42" ht="18">
      <c r="A15" s="5" t="s">
        <v>53</v>
      </c>
      <c r="B15" s="6" t="s">
        <v>54</v>
      </c>
      <c r="C15" s="8" t="s">
        <v>55</v>
      </c>
      <c r="D15" s="11">
        <v>0</v>
      </c>
      <c r="E15" s="12">
        <f t="shared" si="0"/>
        <v>0</v>
      </c>
      <c r="F15" s="11">
        <v>222</v>
      </c>
      <c r="G15" s="12">
        <f t="shared" si="1"/>
        <v>2.2199999999999998</v>
      </c>
      <c r="H15" s="11">
        <v>0</v>
      </c>
      <c r="I15" s="12">
        <f t="shared" si="2"/>
        <v>0</v>
      </c>
      <c r="J15" s="11">
        <v>0</v>
      </c>
      <c r="K15" s="12">
        <f t="shared" si="3"/>
        <v>0</v>
      </c>
      <c r="M15" s="6">
        <v>917</v>
      </c>
      <c r="N15" s="6">
        <f t="shared" si="5"/>
        <v>13.585185185185185</v>
      </c>
      <c r="O15" s="16">
        <v>521</v>
      </c>
      <c r="P15" s="6">
        <f t="shared" si="4"/>
        <v>8.336</v>
      </c>
      <c r="AH15" t="s">
        <v>25</v>
      </c>
    </row>
    <row r="16" spans="1:42" ht="18">
      <c r="A16" s="5" t="s">
        <v>56</v>
      </c>
      <c r="B16" s="6" t="s">
        <v>57</v>
      </c>
      <c r="C16" s="19" t="s">
        <v>58</v>
      </c>
      <c r="D16" s="20">
        <v>121</v>
      </c>
      <c r="E16" s="21">
        <f t="shared" si="0"/>
        <v>0.8066666666666665</v>
      </c>
      <c r="F16" s="20">
        <v>0</v>
      </c>
      <c r="G16" s="21">
        <f t="shared" si="1"/>
        <v>0</v>
      </c>
      <c r="H16" s="20">
        <v>0</v>
      </c>
      <c r="I16" s="21">
        <f t="shared" si="2"/>
        <v>0</v>
      </c>
      <c r="J16" s="20">
        <v>0</v>
      </c>
      <c r="K16" s="21">
        <f t="shared" si="3"/>
        <v>0</v>
      </c>
      <c r="L16" s="22" t="s">
        <v>20</v>
      </c>
      <c r="M16" s="23">
        <v>0</v>
      </c>
      <c r="N16" s="23">
        <f t="shared" si="5"/>
        <v>0</v>
      </c>
      <c r="O16" s="24">
        <v>0</v>
      </c>
      <c r="P16" s="6">
        <f t="shared" si="4"/>
        <v>0</v>
      </c>
      <c r="Q16" s="22" t="s">
        <v>20</v>
      </c>
      <c r="AH16" t="s">
        <v>25</v>
      </c>
    </row>
    <row r="17" spans="1:42" ht="18">
      <c r="A17" s="5" t="s">
        <v>59</v>
      </c>
      <c r="B17" s="6" t="s">
        <v>60</v>
      </c>
      <c r="C17" s="8" t="s">
        <v>61</v>
      </c>
      <c r="D17" s="11">
        <v>445</v>
      </c>
      <c r="E17" s="12">
        <f t="shared" si="0"/>
        <v>2.966666666666667</v>
      </c>
      <c r="F17" s="11">
        <v>0</v>
      </c>
      <c r="G17" s="12">
        <f t="shared" si="1"/>
        <v>0</v>
      </c>
      <c r="H17" s="11">
        <v>0</v>
      </c>
      <c r="I17" s="12">
        <f t="shared" si="2"/>
        <v>0</v>
      </c>
      <c r="J17" s="11">
        <v>0</v>
      </c>
      <c r="K17" s="12">
        <f t="shared" si="3"/>
        <v>0</v>
      </c>
      <c r="M17" s="6">
        <v>1368</v>
      </c>
      <c r="N17" s="6">
        <f t="shared" si="5"/>
        <v>20.26666666666667</v>
      </c>
      <c r="O17" s="18">
        <v>0</v>
      </c>
      <c r="P17" s="6">
        <f t="shared" si="4"/>
        <v>0</v>
      </c>
      <c r="AH17" t="s">
        <v>25</v>
      </c>
    </row>
    <row r="18" spans="1:42" ht="18">
      <c r="A18" s="5" t="s">
        <v>62</v>
      </c>
      <c r="B18" s="6" t="s">
        <v>63</v>
      </c>
      <c r="C18" s="8" t="s">
        <v>64</v>
      </c>
      <c r="D18" s="11">
        <v>242</v>
      </c>
      <c r="E18" s="12">
        <f t="shared" si="0"/>
        <v>1.613333333333333</v>
      </c>
      <c r="F18" s="11">
        <v>273</v>
      </c>
      <c r="G18" s="12">
        <f t="shared" si="1"/>
        <v>2.73</v>
      </c>
      <c r="H18" s="11">
        <v>410</v>
      </c>
      <c r="I18" s="12">
        <f t="shared" si="2"/>
        <v>3.037037037037037</v>
      </c>
      <c r="J18" s="11">
        <v>301</v>
      </c>
      <c r="K18" s="12">
        <f t="shared" si="3"/>
        <v>2.408</v>
      </c>
      <c r="M18" s="6">
        <v>374</v>
      </c>
      <c r="N18" s="6">
        <f t="shared" si="5"/>
        <v>5.54074074074074</v>
      </c>
      <c r="O18" s="16">
        <v>421</v>
      </c>
      <c r="P18" s="6">
        <f t="shared" si="4"/>
        <v>6.736000000000001</v>
      </c>
      <c r="AH18" t="s">
        <v>25</v>
      </c>
    </row>
    <row r="19" spans="1:42" ht="18">
      <c r="A19" s="5" t="s">
        <v>65</v>
      </c>
      <c r="B19" s="6" t="s">
        <v>66</v>
      </c>
      <c r="C19" s="8" t="s">
        <v>67</v>
      </c>
      <c r="D19" s="11">
        <v>718</v>
      </c>
      <c r="E19" s="12">
        <f t="shared" si="0"/>
        <v>4.786666666666667</v>
      </c>
      <c r="F19" s="11">
        <v>372</v>
      </c>
      <c r="G19" s="12">
        <f t="shared" si="1"/>
        <v>3.72</v>
      </c>
      <c r="H19" s="11">
        <v>0</v>
      </c>
      <c r="I19" s="12">
        <f t="shared" si="2"/>
        <v>0</v>
      </c>
      <c r="J19" s="11">
        <v>0</v>
      </c>
      <c r="K19" s="12">
        <f t="shared" si="3"/>
        <v>0</v>
      </c>
      <c r="M19" s="6">
        <v>1311</v>
      </c>
      <c r="N19" s="6">
        <f t="shared" si="5"/>
        <v>19.42222222222222</v>
      </c>
      <c r="O19" s="16">
        <v>675</v>
      </c>
      <c r="P19" s="6">
        <f t="shared" si="4"/>
        <v>10.8</v>
      </c>
      <c r="AH19" t="s">
        <v>25</v>
      </c>
    </row>
    <row r="20" spans="1:42" ht="18">
      <c r="A20" s="5" t="s">
        <v>68</v>
      </c>
      <c r="B20" s="6" t="s">
        <v>69</v>
      </c>
      <c r="C20" s="8" t="s">
        <v>70</v>
      </c>
      <c r="D20" s="11">
        <v>332</v>
      </c>
      <c r="E20" s="12">
        <f t="shared" si="0"/>
        <v>2.213333333333334</v>
      </c>
      <c r="F20" s="11">
        <v>233</v>
      </c>
      <c r="G20" s="12">
        <f t="shared" si="1"/>
        <v>2.33</v>
      </c>
      <c r="H20" s="11">
        <v>489</v>
      </c>
      <c r="I20" s="12">
        <f t="shared" si="2"/>
        <v>3.6222222222222222</v>
      </c>
      <c r="J20" s="11">
        <v>287</v>
      </c>
      <c r="K20" s="12">
        <f t="shared" si="3"/>
        <v>2.2960000000000003</v>
      </c>
      <c r="M20" s="6">
        <v>712</v>
      </c>
      <c r="N20" s="6">
        <f t="shared" si="5"/>
        <v>10.54814814814815</v>
      </c>
      <c r="O20" s="16">
        <v>470</v>
      </c>
      <c r="P20" s="6">
        <f t="shared" si="4"/>
        <v>7.52</v>
      </c>
      <c r="AH20" t="s">
        <v>25</v>
      </c>
    </row>
    <row r="21" spans="1:42" ht="18">
      <c r="A21" s="5" t="s">
        <v>71</v>
      </c>
      <c r="B21" s="6" t="s">
        <v>72</v>
      </c>
      <c r="C21" s="8" t="s">
        <v>73</v>
      </c>
      <c r="D21" s="11">
        <v>234</v>
      </c>
      <c r="E21" s="12">
        <f t="shared" si="0"/>
        <v>1.56</v>
      </c>
      <c r="F21" s="11">
        <v>251</v>
      </c>
      <c r="G21" s="12">
        <f t="shared" si="1"/>
        <v>2.5100000000000002</v>
      </c>
      <c r="H21" s="11">
        <v>548</v>
      </c>
      <c r="I21" s="12">
        <f t="shared" si="2"/>
        <v>4.059259259259259</v>
      </c>
      <c r="J21" s="11">
        <v>314</v>
      </c>
      <c r="K21" s="12">
        <f t="shared" si="3"/>
        <v>2.512</v>
      </c>
      <c r="M21" s="6">
        <v>809</v>
      </c>
      <c r="N21" s="6">
        <f t="shared" si="5"/>
        <v>11.985185185185186</v>
      </c>
      <c r="O21" s="16">
        <v>703</v>
      </c>
      <c r="P21" s="6">
        <f t="shared" si="4"/>
        <v>11.248</v>
      </c>
      <c r="AH21" t="s">
        <v>25</v>
      </c>
    </row>
    <row r="22" spans="1:42" ht="18">
      <c r="A22" s="5" t="s">
        <v>74</v>
      </c>
      <c r="B22" s="6" t="s">
        <v>75</v>
      </c>
      <c r="C22" s="8" t="s">
        <v>76</v>
      </c>
      <c r="D22" s="11">
        <v>208</v>
      </c>
      <c r="E22" s="12">
        <f t="shared" si="0"/>
        <v>1.386666666666667</v>
      </c>
      <c r="F22" s="11">
        <v>256</v>
      </c>
      <c r="G22" s="12">
        <f t="shared" si="1"/>
        <v>2.56</v>
      </c>
      <c r="H22" s="11">
        <v>303</v>
      </c>
      <c r="I22" s="12">
        <f t="shared" si="2"/>
        <v>2.244444444444445</v>
      </c>
      <c r="J22" s="11">
        <v>301</v>
      </c>
      <c r="K22" s="12">
        <f t="shared" si="3"/>
        <v>2.408</v>
      </c>
      <c r="M22" s="6">
        <v>669</v>
      </c>
      <c r="N22" s="6">
        <f t="shared" si="5"/>
        <v>9.911111111111111</v>
      </c>
      <c r="O22" s="16">
        <v>618</v>
      </c>
      <c r="P22" s="6">
        <f t="shared" si="4"/>
        <v>9.888</v>
      </c>
      <c r="AH22" t="s">
        <v>25</v>
      </c>
    </row>
    <row r="23" spans="1:42" ht="18">
      <c r="A23" s="5" t="s">
        <v>77</v>
      </c>
      <c r="B23" s="6" t="s">
        <v>78</v>
      </c>
      <c r="C23" s="8" t="s">
        <v>79</v>
      </c>
      <c r="D23" s="11">
        <v>217</v>
      </c>
      <c r="E23" s="12">
        <f t="shared" si="0"/>
        <v>1.4466666666666665</v>
      </c>
      <c r="F23" s="11">
        <v>123</v>
      </c>
      <c r="G23" s="12">
        <f t="shared" si="1"/>
        <v>1.23</v>
      </c>
      <c r="H23" s="11">
        <v>541</v>
      </c>
      <c r="I23" s="12">
        <f t="shared" si="2"/>
        <v>4.007407407407407</v>
      </c>
      <c r="J23" s="11">
        <v>542</v>
      </c>
      <c r="K23" s="12">
        <f t="shared" si="3"/>
        <v>4.336</v>
      </c>
      <c r="M23" s="6">
        <v>617</v>
      </c>
      <c r="N23" s="6">
        <f t="shared" si="5"/>
        <v>9.14074074074074</v>
      </c>
      <c r="O23" s="16">
        <v>456</v>
      </c>
      <c r="P23" s="6">
        <f t="shared" si="4"/>
        <v>7.296000000000001</v>
      </c>
      <c r="AH23" t="s">
        <v>25</v>
      </c>
    </row>
    <row r="24" spans="1:42" ht="18">
      <c r="A24" s="5" t="s">
        <v>80</v>
      </c>
      <c r="B24" s="6" t="s">
        <v>81</v>
      </c>
      <c r="C24" s="8" t="s">
        <v>82</v>
      </c>
      <c r="D24" s="11">
        <v>226</v>
      </c>
      <c r="E24" s="12">
        <f t="shared" si="0"/>
        <v>1.5066666666666668</v>
      </c>
      <c r="F24" s="11">
        <v>145</v>
      </c>
      <c r="G24" s="12">
        <f t="shared" si="1"/>
        <v>1.45</v>
      </c>
      <c r="H24" s="11">
        <v>314</v>
      </c>
      <c r="I24" s="12">
        <f t="shared" si="2"/>
        <v>2.325925925925926</v>
      </c>
      <c r="J24" s="11">
        <v>267</v>
      </c>
      <c r="K24" s="12">
        <f t="shared" si="3"/>
        <v>2.136</v>
      </c>
      <c r="M24" s="6">
        <v>526</v>
      </c>
      <c r="N24" s="6">
        <f t="shared" si="5"/>
        <v>7.792592592592592</v>
      </c>
      <c r="O24" s="18">
        <v>0</v>
      </c>
      <c r="P24" s="6">
        <f t="shared" si="4"/>
        <v>0</v>
      </c>
      <c r="AH24" t="s">
        <v>25</v>
      </c>
    </row>
    <row r="25" spans="1:42" ht="18">
      <c r="A25" s="5" t="s">
        <v>83</v>
      </c>
      <c r="B25" s="6" t="s">
        <v>84</v>
      </c>
      <c r="C25" s="8" t="s">
        <v>85</v>
      </c>
      <c r="D25" s="11">
        <v>345</v>
      </c>
      <c r="E25" s="12">
        <f t="shared" si="0"/>
        <v>2.3</v>
      </c>
      <c r="F25" s="11">
        <v>268</v>
      </c>
      <c r="G25" s="12">
        <f t="shared" si="1"/>
        <v>2.68</v>
      </c>
      <c r="H25" s="11">
        <v>679</v>
      </c>
      <c r="I25" s="12">
        <f t="shared" si="2"/>
        <v>5.02962962962963</v>
      </c>
      <c r="J25" s="11">
        <v>337</v>
      </c>
      <c r="K25" s="12">
        <f t="shared" si="3"/>
        <v>2.696</v>
      </c>
      <c r="M25" s="6">
        <v>824</v>
      </c>
      <c r="N25" s="6">
        <f t="shared" si="5"/>
        <v>12.207407407407409</v>
      </c>
      <c r="O25" s="16">
        <v>570</v>
      </c>
      <c r="P25" s="6">
        <f t="shared" si="4"/>
        <v>9.12</v>
      </c>
      <c r="AH25" t="s">
        <v>25</v>
      </c>
    </row>
    <row r="26" spans="1:42" ht="18">
      <c r="A26" s="5" t="s">
        <v>86</v>
      </c>
      <c r="B26" s="6" t="s">
        <v>87</v>
      </c>
      <c r="C26" s="8" t="s">
        <v>88</v>
      </c>
      <c r="D26" s="11">
        <v>541</v>
      </c>
      <c r="E26" s="12">
        <f t="shared" si="0"/>
        <v>3.606666666666667</v>
      </c>
      <c r="F26" s="11">
        <v>0</v>
      </c>
      <c r="G26" s="12">
        <f t="shared" si="1"/>
        <v>0</v>
      </c>
      <c r="H26" s="11">
        <v>337</v>
      </c>
      <c r="I26" s="12">
        <f t="shared" si="2"/>
        <v>2.4962962962962965</v>
      </c>
      <c r="J26" s="11">
        <v>237</v>
      </c>
      <c r="K26" s="12">
        <f t="shared" si="3"/>
        <v>1.8960000000000001</v>
      </c>
      <c r="M26" s="6">
        <v>759</v>
      </c>
      <c r="N26" s="6">
        <f t="shared" si="5"/>
        <v>11.244444444444445</v>
      </c>
      <c r="O26" s="16">
        <v>599</v>
      </c>
      <c r="P26" s="6">
        <f t="shared" si="4"/>
        <v>9.584000000000001</v>
      </c>
      <c r="AH26" t="s">
        <v>25</v>
      </c>
    </row>
    <row r="27" spans="1:42" ht="18">
      <c r="A27" s="5" t="s">
        <v>89</v>
      </c>
      <c r="B27" s="6" t="s">
        <v>90</v>
      </c>
      <c r="C27" s="8" t="s">
        <v>91</v>
      </c>
      <c r="D27" s="11">
        <v>380</v>
      </c>
      <c r="E27" s="12">
        <f t="shared" si="0"/>
        <v>2.533333333333333</v>
      </c>
      <c r="F27" s="11">
        <v>254</v>
      </c>
      <c r="G27" s="12">
        <f t="shared" si="1"/>
        <v>2.54</v>
      </c>
      <c r="H27" s="11">
        <v>435</v>
      </c>
      <c r="I27" s="12">
        <f t="shared" si="2"/>
        <v>3.2222222222222223</v>
      </c>
      <c r="J27" s="11">
        <v>527</v>
      </c>
      <c r="K27" s="12">
        <f t="shared" si="3"/>
        <v>4.216</v>
      </c>
      <c r="M27" s="6">
        <v>612</v>
      </c>
      <c r="N27" s="6">
        <f t="shared" si="5"/>
        <v>9.066666666666666</v>
      </c>
      <c r="O27" s="16">
        <v>458</v>
      </c>
      <c r="P27" s="6">
        <f t="shared" si="4"/>
        <v>7.327999999999999</v>
      </c>
      <c r="AH27" t="s">
        <v>25</v>
      </c>
    </row>
    <row r="28" spans="1:42" ht="18">
      <c r="A28" s="5" t="s">
        <v>92</v>
      </c>
      <c r="B28" s="6" t="s">
        <v>93</v>
      </c>
      <c r="C28" s="8" t="s">
        <v>94</v>
      </c>
      <c r="D28" s="11">
        <v>260</v>
      </c>
      <c r="E28" s="12">
        <f t="shared" si="0"/>
        <v>1.7333333333333332</v>
      </c>
      <c r="F28" s="11">
        <v>260</v>
      </c>
      <c r="G28" s="12">
        <f t="shared" si="1"/>
        <v>2.6</v>
      </c>
      <c r="H28" s="11">
        <v>384</v>
      </c>
      <c r="I28" s="12">
        <f t="shared" si="2"/>
        <v>2.8444444444444446</v>
      </c>
      <c r="J28" s="11">
        <v>278</v>
      </c>
      <c r="K28" s="12">
        <f t="shared" si="3"/>
        <v>2.224</v>
      </c>
      <c r="M28" s="6">
        <v>640</v>
      </c>
      <c r="N28" s="6">
        <f t="shared" si="5"/>
        <v>9.481481481481481</v>
      </c>
      <c r="O28" s="16">
        <v>482</v>
      </c>
      <c r="P28" s="6">
        <f t="shared" si="4"/>
        <v>7.712000000000001</v>
      </c>
      <c r="AH28" t="s">
        <v>25</v>
      </c>
    </row>
    <row r="29" spans="1:42" ht="18">
      <c r="A29" s="5" t="s">
        <v>95</v>
      </c>
      <c r="B29" s="6" t="s">
        <v>96</v>
      </c>
      <c r="C29" s="8" t="s">
        <v>97</v>
      </c>
      <c r="D29" s="11">
        <v>410</v>
      </c>
      <c r="E29" s="12">
        <f t="shared" si="0"/>
        <v>2.733333333333333</v>
      </c>
      <c r="F29" s="11">
        <v>187</v>
      </c>
      <c r="G29" s="12">
        <f t="shared" si="1"/>
        <v>1.8699999999999999</v>
      </c>
      <c r="H29" s="11">
        <v>368</v>
      </c>
      <c r="I29" s="12">
        <f t="shared" si="2"/>
        <v>2.725925925925926</v>
      </c>
      <c r="J29" s="11">
        <v>233</v>
      </c>
      <c r="K29" s="12">
        <f t="shared" si="3"/>
        <v>1.864</v>
      </c>
      <c r="M29" s="6">
        <v>0</v>
      </c>
      <c r="N29" s="17">
        <f t="shared" si="5"/>
        <v>0</v>
      </c>
      <c r="O29" s="16">
        <v>384</v>
      </c>
      <c r="P29" s="6">
        <f t="shared" si="4"/>
        <v>6.144</v>
      </c>
      <c r="AH29" t="s">
        <v>25</v>
      </c>
    </row>
    <row r="30" spans="1:42" ht="18">
      <c r="A30" s="5" t="s">
        <v>98</v>
      </c>
      <c r="B30" s="6" t="s">
        <v>99</v>
      </c>
      <c r="C30" s="8" t="s">
        <v>100</v>
      </c>
      <c r="D30" s="11">
        <v>415</v>
      </c>
      <c r="E30" s="12">
        <f t="shared" si="0"/>
        <v>2.766666666666667</v>
      </c>
      <c r="F30" s="11">
        <v>212</v>
      </c>
      <c r="G30" s="12">
        <f t="shared" si="1"/>
        <v>2.12</v>
      </c>
      <c r="H30" s="11">
        <v>525</v>
      </c>
      <c r="I30" s="12">
        <f t="shared" si="2"/>
        <v>3.888888888888889</v>
      </c>
      <c r="J30" s="11">
        <v>212</v>
      </c>
      <c r="K30" s="12">
        <f t="shared" si="3"/>
        <v>1.6960000000000002</v>
      </c>
      <c r="M30" s="6">
        <v>1029</v>
      </c>
      <c r="N30" s="6">
        <f t="shared" si="5"/>
        <v>15.244444444444445</v>
      </c>
      <c r="O30" s="16">
        <v>368</v>
      </c>
      <c r="P30" s="6">
        <f t="shared" si="4"/>
        <v>5.888</v>
      </c>
      <c r="AH30" t="s">
        <v>25</v>
      </c>
    </row>
    <row r="31" spans="1:42" ht="18">
      <c r="A31" s="5" t="s">
        <v>101</v>
      </c>
      <c r="B31" s="6" t="s">
        <v>102</v>
      </c>
      <c r="C31" s="8" t="s">
        <v>103</v>
      </c>
      <c r="D31" s="11">
        <v>241</v>
      </c>
      <c r="E31" s="12">
        <f t="shared" si="0"/>
        <v>1.6066666666666665</v>
      </c>
      <c r="F31" s="11">
        <v>247</v>
      </c>
      <c r="G31" s="12">
        <f t="shared" si="1"/>
        <v>2.4699999999999998</v>
      </c>
      <c r="H31" s="11">
        <v>558</v>
      </c>
      <c r="I31" s="12">
        <f t="shared" si="2"/>
        <v>4.133333333333333</v>
      </c>
      <c r="J31" s="11">
        <v>337</v>
      </c>
      <c r="K31" s="12">
        <f t="shared" si="3"/>
        <v>2.696</v>
      </c>
      <c r="M31" s="6">
        <v>634</v>
      </c>
      <c r="N31" s="6">
        <f t="shared" si="5"/>
        <v>9.392592592592592</v>
      </c>
      <c r="O31" s="16">
        <v>736</v>
      </c>
      <c r="P31" s="6">
        <f t="shared" si="4"/>
        <v>11.776</v>
      </c>
      <c r="AH31" t="s">
        <v>25</v>
      </c>
    </row>
    <row r="32" spans="1:42" ht="18">
      <c r="A32" s="5" t="s">
        <v>104</v>
      </c>
      <c r="B32" s="6" t="s">
        <v>105</v>
      </c>
      <c r="C32" s="8" t="s">
        <v>106</v>
      </c>
      <c r="D32" s="11">
        <v>252</v>
      </c>
      <c r="E32" s="12">
        <f t="shared" si="0"/>
        <v>1.68</v>
      </c>
      <c r="F32" s="11">
        <v>77</v>
      </c>
      <c r="G32" s="12">
        <f t="shared" si="1"/>
        <v>0.77</v>
      </c>
      <c r="H32" s="11">
        <v>299</v>
      </c>
      <c r="I32" s="12">
        <f t="shared" si="2"/>
        <v>2.214814814814815</v>
      </c>
      <c r="J32" s="11">
        <v>99</v>
      </c>
      <c r="K32" s="12">
        <f t="shared" si="3"/>
        <v>0.792</v>
      </c>
      <c r="M32" s="6">
        <v>472</v>
      </c>
      <c r="N32" s="6">
        <f t="shared" si="5"/>
        <v>6.992592592592593</v>
      </c>
      <c r="O32" s="16">
        <v>138</v>
      </c>
      <c r="P32" s="6">
        <f t="shared" si="4"/>
        <v>2.208</v>
      </c>
      <c r="AH32" t="s">
        <v>25</v>
      </c>
    </row>
    <row r="33" spans="1:42" ht="18">
      <c r="A33" s="5" t="s">
        <v>107</v>
      </c>
      <c r="B33" s="6" t="s">
        <v>108</v>
      </c>
      <c r="C33" s="8" t="s">
        <v>109</v>
      </c>
      <c r="D33" s="11">
        <v>642</v>
      </c>
      <c r="E33" s="12">
        <f t="shared" si="0"/>
        <v>4.28</v>
      </c>
      <c r="F33" s="11">
        <v>0</v>
      </c>
      <c r="G33" s="12">
        <f t="shared" si="1"/>
        <v>0</v>
      </c>
      <c r="H33" s="11">
        <v>0</v>
      </c>
      <c r="I33" s="12">
        <f t="shared" si="2"/>
        <v>0</v>
      </c>
      <c r="J33" s="11">
        <v>0</v>
      </c>
      <c r="K33" s="12">
        <f t="shared" si="3"/>
        <v>0</v>
      </c>
      <c r="M33" s="6">
        <v>1104</v>
      </c>
      <c r="N33" s="6">
        <f t="shared" si="5"/>
        <v>16.355555555555558</v>
      </c>
      <c r="O33" s="16">
        <v>492</v>
      </c>
      <c r="P33" s="6">
        <f t="shared" si="4"/>
        <v>7.872000000000001</v>
      </c>
      <c r="AH33" t="s">
        <v>25</v>
      </c>
    </row>
    <row r="34" spans="1:42" ht="18">
      <c r="A34" s="5" t="s">
        <v>110</v>
      </c>
      <c r="B34" s="6" t="s">
        <v>111</v>
      </c>
      <c r="C34" s="8" t="s">
        <v>112</v>
      </c>
      <c r="D34" s="11">
        <v>381</v>
      </c>
      <c r="E34" s="12">
        <f t="shared" si="0"/>
        <v>2.5400000000000005</v>
      </c>
      <c r="F34" s="11">
        <v>478</v>
      </c>
      <c r="G34" s="12">
        <f t="shared" si="1"/>
        <v>4.779999999999999</v>
      </c>
      <c r="H34" s="11">
        <v>671</v>
      </c>
      <c r="I34" s="12">
        <f t="shared" si="2"/>
        <v>4.97037037037037</v>
      </c>
      <c r="J34" s="11">
        <v>571</v>
      </c>
      <c r="K34" s="12">
        <f t="shared" si="3"/>
        <v>4.5680000000000005</v>
      </c>
      <c r="M34" s="6">
        <v>1005</v>
      </c>
      <c r="N34" s="6">
        <f t="shared" si="5"/>
        <v>14.88888888888889</v>
      </c>
      <c r="O34" s="16">
        <v>1156</v>
      </c>
      <c r="P34" s="6">
        <f t="shared" si="4"/>
        <v>18.496</v>
      </c>
      <c r="AH34" t="s">
        <v>25</v>
      </c>
    </row>
    <row r="35" spans="1:42" ht="18">
      <c r="A35" s="5" t="s">
        <v>113</v>
      </c>
      <c r="B35" s="6" t="s">
        <v>114</v>
      </c>
      <c r="C35" s="8" t="s">
        <v>115</v>
      </c>
      <c r="D35" s="11">
        <v>548</v>
      </c>
      <c r="E35" s="12">
        <f t="shared" si="0"/>
        <v>3.6533333333333333</v>
      </c>
      <c r="F35" s="11">
        <v>233</v>
      </c>
      <c r="G35" s="12">
        <f t="shared" si="1"/>
        <v>2.33</v>
      </c>
      <c r="H35" s="11">
        <v>676</v>
      </c>
      <c r="I35" s="12">
        <f t="shared" si="2"/>
        <v>5.007407407407407</v>
      </c>
      <c r="J35" s="11">
        <v>242</v>
      </c>
      <c r="K35" s="12">
        <f t="shared" si="3"/>
        <v>1.936</v>
      </c>
      <c r="M35" s="6">
        <v>1361</v>
      </c>
      <c r="N35" s="6">
        <f t="shared" si="5"/>
        <v>20.16296296296296</v>
      </c>
      <c r="O35" s="16">
        <v>485</v>
      </c>
      <c r="P35" s="6">
        <f t="shared" si="4"/>
        <v>7.76</v>
      </c>
      <c r="AH35" t="s">
        <v>25</v>
      </c>
    </row>
    <row r="36" spans="1:42" ht="18.75" thickBot="1">
      <c r="A36" s="5" t="s">
        <v>116</v>
      </c>
      <c r="B36" s="6" t="s">
        <v>117</v>
      </c>
      <c r="C36" s="8" t="s">
        <v>118</v>
      </c>
      <c r="D36" s="13">
        <v>354</v>
      </c>
      <c r="E36" s="12">
        <f t="shared" si="0"/>
        <v>2.36</v>
      </c>
      <c r="F36" s="13">
        <v>283</v>
      </c>
      <c r="G36" s="12">
        <f t="shared" si="1"/>
        <v>2.83</v>
      </c>
      <c r="H36" s="13">
        <v>611</v>
      </c>
      <c r="I36" s="12">
        <f t="shared" si="2"/>
        <v>4.525925925925926</v>
      </c>
      <c r="J36" s="13">
        <v>398</v>
      </c>
      <c r="K36" s="12">
        <f t="shared" si="3"/>
        <v>3.1839999999999997</v>
      </c>
      <c r="M36" s="6">
        <v>909</v>
      </c>
      <c r="N36" s="6">
        <f t="shared" si="5"/>
        <v>13.466666666666667</v>
      </c>
      <c r="O36" s="16">
        <v>794</v>
      </c>
      <c r="P36" s="6">
        <f t="shared" si="4"/>
        <v>12.704</v>
      </c>
      <c r="AH36" t="s">
        <v>25</v>
      </c>
    </row>
  </sheetData>
  <sheetProtection/>
  <mergeCells count="2">
    <mergeCell ref="M4:N4"/>
    <mergeCell ref="O4:P4"/>
  </mergeCells>
  <printOptions/>
  <pageMargins left="0.75" right="0.75" top="0.61" bottom="1" header="0.5" footer="0.5"/>
  <pageSetup fitToWidth="0" fitToHeight="1" horizontalDpi="300" verticalDpi="300" orientation="landscape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rightToLeft="1" tabSelected="1" zoomScale="90" zoomScaleNormal="90" zoomScalePageLayoutView="0" workbookViewId="0" topLeftCell="A6">
      <selection activeCell="C6" sqref="C1:C16384"/>
    </sheetView>
  </sheetViews>
  <sheetFormatPr defaultColWidth="9.140625" defaultRowHeight="12.75"/>
  <cols>
    <col min="2" max="2" width="18.28125" style="0" customWidth="1"/>
    <col min="3" max="3" width="11.7109375" style="0" customWidth="1"/>
    <col min="4" max="4" width="9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36">
      <c r="A10" s="2" t="s">
        <v>16</v>
      </c>
      <c r="B10" s="3" t="s">
        <v>17</v>
      </c>
      <c r="C10" s="4" t="s">
        <v>121</v>
      </c>
      <c r="D10" s="14" t="s">
        <v>122</v>
      </c>
      <c r="E10" s="4" t="s">
        <v>123</v>
      </c>
      <c r="F10" s="4" t="s">
        <v>124</v>
      </c>
      <c r="G10" s="4" t="s">
        <v>125</v>
      </c>
      <c r="H10" s="4" t="s">
        <v>120</v>
      </c>
      <c r="I10" s="4" t="s">
        <v>119</v>
      </c>
      <c r="J10" s="1" t="s">
        <v>19</v>
      </c>
      <c r="K10" s="1" t="s">
        <v>19</v>
      </c>
      <c r="L10" s="1" t="s">
        <v>19</v>
      </c>
      <c r="M10" s="1"/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 t="s">
        <v>21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8">
      <c r="A11" s="5" t="s">
        <v>22</v>
      </c>
      <c r="B11" s="6" t="s">
        <v>23</v>
      </c>
      <c r="C11" s="6">
        <v>1</v>
      </c>
      <c r="D11" s="16">
        <v>2.1266666666666665</v>
      </c>
      <c r="E11" s="16">
        <v>1.19</v>
      </c>
      <c r="F11" s="6">
        <v>0</v>
      </c>
      <c r="G11" s="6">
        <v>0</v>
      </c>
      <c r="H11" s="17" t="s">
        <v>20</v>
      </c>
      <c r="I11" s="16">
        <v>6.72</v>
      </c>
      <c r="AF11" t="s">
        <v>25</v>
      </c>
    </row>
    <row r="12" spans="1:40" ht="18">
      <c r="A12" s="5" t="s">
        <v>26</v>
      </c>
      <c r="B12" s="6" t="s">
        <v>27</v>
      </c>
      <c r="C12" s="6" t="s">
        <v>20</v>
      </c>
      <c r="D12" s="16">
        <v>1.6066666666666665</v>
      </c>
      <c r="E12" s="16">
        <v>2.35</v>
      </c>
      <c r="F12" s="6">
        <v>0</v>
      </c>
      <c r="G12" s="6">
        <v>0</v>
      </c>
      <c r="H12" s="16">
        <v>8.829629629629629</v>
      </c>
      <c r="I12" s="16">
        <v>6.72</v>
      </c>
      <c r="AF12" t="s">
        <v>25</v>
      </c>
    </row>
    <row r="13" spans="1:40" ht="18">
      <c r="A13" s="5" t="s">
        <v>29</v>
      </c>
      <c r="B13" s="6" t="s">
        <v>30</v>
      </c>
      <c r="C13" s="6" t="s">
        <v>20</v>
      </c>
      <c r="D13" s="16">
        <v>1.633333333333333</v>
      </c>
      <c r="E13" s="16">
        <v>3.66</v>
      </c>
      <c r="F13" s="16">
        <v>4.874074074074074</v>
      </c>
      <c r="G13" s="16">
        <v>3.488</v>
      </c>
      <c r="H13" s="16">
        <v>10.785185185185185</v>
      </c>
      <c r="I13" s="16">
        <v>15.712</v>
      </c>
      <c r="AF13" t="s">
        <v>25</v>
      </c>
    </row>
    <row r="14" spans="1:40" ht="18">
      <c r="A14" s="5" t="s">
        <v>32</v>
      </c>
      <c r="B14" s="6" t="s">
        <v>33</v>
      </c>
      <c r="C14" s="6">
        <v>1</v>
      </c>
      <c r="D14" s="16">
        <v>1.6066666666666665</v>
      </c>
      <c r="E14" s="16">
        <v>2.75</v>
      </c>
      <c r="F14" s="16">
        <v>4.45925925925926</v>
      </c>
      <c r="G14" s="16">
        <v>3.4160000000000004</v>
      </c>
      <c r="H14" s="16">
        <v>14.42962962962963</v>
      </c>
      <c r="I14" s="16">
        <v>10.687999999999999</v>
      </c>
      <c r="AF14" t="s">
        <v>25</v>
      </c>
    </row>
    <row r="15" spans="1:40" ht="18">
      <c r="A15" s="5" t="s">
        <v>35</v>
      </c>
      <c r="B15" s="6" t="s">
        <v>36</v>
      </c>
      <c r="C15" s="6" t="s">
        <v>20</v>
      </c>
      <c r="D15" s="16">
        <v>2.0266666666666664</v>
      </c>
      <c r="E15" s="16">
        <v>3.34</v>
      </c>
      <c r="F15" s="16">
        <v>3.9481481481481477</v>
      </c>
      <c r="G15" s="16">
        <v>3.72</v>
      </c>
      <c r="H15" s="6">
        <v>14</v>
      </c>
      <c r="I15" s="16">
        <v>20</v>
      </c>
      <c r="AF15" t="s">
        <v>25</v>
      </c>
    </row>
    <row r="16" spans="1:40" ht="18">
      <c r="A16" s="5" t="s">
        <v>38</v>
      </c>
      <c r="B16" s="6" t="s">
        <v>39</v>
      </c>
      <c r="C16" s="6" t="s">
        <v>20</v>
      </c>
      <c r="D16" s="16">
        <v>4.033333333333334</v>
      </c>
      <c r="E16" s="6">
        <v>0</v>
      </c>
      <c r="F16" s="6">
        <v>0</v>
      </c>
      <c r="G16" s="6">
        <v>0</v>
      </c>
      <c r="H16" s="16">
        <v>11.407407407407407</v>
      </c>
      <c r="I16" s="16">
        <v>5.024</v>
      </c>
      <c r="AF16" t="s">
        <v>25</v>
      </c>
    </row>
    <row r="17" spans="1:40" ht="18">
      <c r="A17" s="5" t="s">
        <v>41</v>
      </c>
      <c r="B17" s="6" t="s">
        <v>42</v>
      </c>
      <c r="C17" s="6">
        <v>1</v>
      </c>
      <c r="D17" s="16">
        <v>1.2866666666666668</v>
      </c>
      <c r="E17" s="16">
        <v>4.720000000000001</v>
      </c>
      <c r="F17" s="16">
        <v>2.6666666666666665</v>
      </c>
      <c r="G17" s="16">
        <v>2.3280000000000003</v>
      </c>
      <c r="H17" s="16">
        <v>8.829629629629629</v>
      </c>
      <c r="I17" s="16">
        <v>9.44</v>
      </c>
      <c r="AF17" t="s">
        <v>25</v>
      </c>
    </row>
    <row r="18" spans="1:40" ht="18">
      <c r="A18" s="5" t="s">
        <v>44</v>
      </c>
      <c r="B18" s="6" t="s">
        <v>45</v>
      </c>
      <c r="C18" s="6" t="s">
        <v>20</v>
      </c>
      <c r="D18" s="16">
        <v>3.56</v>
      </c>
      <c r="E18" s="16">
        <v>3.63</v>
      </c>
      <c r="F18" s="16">
        <v>4.133333333333333</v>
      </c>
      <c r="G18" s="16">
        <v>2.168</v>
      </c>
      <c r="H18" s="16">
        <v>12.014814814814814</v>
      </c>
      <c r="I18" s="16">
        <v>8.352</v>
      </c>
      <c r="AF18" t="s">
        <v>25</v>
      </c>
    </row>
    <row r="19" spans="1:40" ht="18">
      <c r="A19" s="5" t="s">
        <v>47</v>
      </c>
      <c r="B19" s="6" t="s">
        <v>48</v>
      </c>
      <c r="C19" s="6">
        <v>1</v>
      </c>
      <c r="D19" s="16">
        <v>1.406666666666667</v>
      </c>
      <c r="E19" s="16">
        <v>1.6300000000000001</v>
      </c>
      <c r="F19" s="6">
        <v>0</v>
      </c>
      <c r="G19" s="6">
        <v>0</v>
      </c>
      <c r="H19" s="16">
        <v>6.533333333333333</v>
      </c>
      <c r="I19" s="16">
        <v>7.503999999999999</v>
      </c>
      <c r="AF19" t="s">
        <v>25</v>
      </c>
    </row>
    <row r="20" spans="1:40" ht="18">
      <c r="A20" s="5" t="s">
        <v>50</v>
      </c>
      <c r="B20" s="6" t="s">
        <v>51</v>
      </c>
      <c r="C20" s="6">
        <v>1</v>
      </c>
      <c r="D20" s="16">
        <v>2.2066666666666666</v>
      </c>
      <c r="E20" s="6">
        <v>0</v>
      </c>
      <c r="F20" s="6">
        <v>0</v>
      </c>
      <c r="G20" s="6">
        <v>0</v>
      </c>
      <c r="H20" s="16">
        <v>18.103703703703705</v>
      </c>
      <c r="I20" s="16">
        <v>14.752</v>
      </c>
      <c r="AF20" t="s">
        <v>25</v>
      </c>
    </row>
    <row r="21" spans="1:40" ht="18">
      <c r="A21" s="5" t="s">
        <v>53</v>
      </c>
      <c r="B21" s="6" t="s">
        <v>54</v>
      </c>
      <c r="C21" s="6" t="s">
        <v>20</v>
      </c>
      <c r="D21" s="15">
        <v>0</v>
      </c>
      <c r="E21" s="16">
        <v>2.2199999999999998</v>
      </c>
      <c r="F21" s="6">
        <v>0</v>
      </c>
      <c r="G21" s="6">
        <v>0</v>
      </c>
      <c r="H21" s="16">
        <v>13.585185185185185</v>
      </c>
      <c r="I21" s="16">
        <v>8.336</v>
      </c>
      <c r="AF21" t="s">
        <v>25</v>
      </c>
    </row>
    <row r="22" spans="1:40" ht="18">
      <c r="A22" s="25" t="s">
        <v>56</v>
      </c>
      <c r="B22" s="23" t="s">
        <v>57</v>
      </c>
      <c r="C22" s="23" t="s">
        <v>20</v>
      </c>
      <c r="D22" s="24">
        <v>0.8066666666666665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2" t="s">
        <v>20</v>
      </c>
      <c r="AF22" t="s">
        <v>25</v>
      </c>
    </row>
    <row r="23" spans="1:40" ht="18">
      <c r="A23" s="5" t="s">
        <v>59</v>
      </c>
      <c r="B23" s="6" t="s">
        <v>60</v>
      </c>
      <c r="C23" s="6" t="s">
        <v>20</v>
      </c>
      <c r="D23" s="16">
        <v>2.966666666666667</v>
      </c>
      <c r="E23" s="6">
        <v>0</v>
      </c>
      <c r="F23" s="6">
        <v>0</v>
      </c>
      <c r="G23" s="6">
        <v>0</v>
      </c>
      <c r="H23" s="16">
        <v>20.26666666666667</v>
      </c>
      <c r="I23" s="17">
        <v>0</v>
      </c>
      <c r="AF23" t="s">
        <v>25</v>
      </c>
    </row>
    <row r="24" spans="1:40" ht="18">
      <c r="A24" s="5" t="s">
        <v>62</v>
      </c>
      <c r="B24" s="6" t="s">
        <v>63</v>
      </c>
      <c r="C24" s="6" t="s">
        <v>20</v>
      </c>
      <c r="D24" s="16">
        <v>1.613333333333333</v>
      </c>
      <c r="E24" s="16">
        <v>2.73</v>
      </c>
      <c r="F24" s="16">
        <v>3.037037037037037</v>
      </c>
      <c r="G24" s="16">
        <v>2.408</v>
      </c>
      <c r="H24" s="16">
        <v>5.54074074074074</v>
      </c>
      <c r="I24" s="16">
        <v>6.736000000000001</v>
      </c>
      <c r="AF24" t="s">
        <v>25</v>
      </c>
    </row>
    <row r="25" spans="1:40" ht="18">
      <c r="A25" s="5" t="s">
        <v>65</v>
      </c>
      <c r="B25" s="6" t="s">
        <v>66</v>
      </c>
      <c r="C25" s="6">
        <v>1</v>
      </c>
      <c r="D25" s="16">
        <v>4.786666666666667</v>
      </c>
      <c r="E25" s="16">
        <v>3.72</v>
      </c>
      <c r="F25" s="6">
        <v>0</v>
      </c>
      <c r="G25" s="6">
        <v>0</v>
      </c>
      <c r="H25" s="16">
        <v>19.42222222222222</v>
      </c>
      <c r="I25" s="16">
        <v>10.8</v>
      </c>
      <c r="AF25" t="s">
        <v>25</v>
      </c>
    </row>
    <row r="26" spans="1:40" ht="18">
      <c r="A26" s="5" t="s">
        <v>68</v>
      </c>
      <c r="B26" s="6" t="s">
        <v>69</v>
      </c>
      <c r="C26" s="6">
        <v>1</v>
      </c>
      <c r="D26" s="16">
        <v>2.213333333333334</v>
      </c>
      <c r="E26" s="16">
        <v>2.33</v>
      </c>
      <c r="F26" s="16">
        <v>3.6222222222222222</v>
      </c>
      <c r="G26" s="16">
        <v>2.2960000000000003</v>
      </c>
      <c r="H26" s="16">
        <v>10.54814814814815</v>
      </c>
      <c r="I26" s="16">
        <v>7.52</v>
      </c>
      <c r="AF26" t="s">
        <v>25</v>
      </c>
    </row>
    <row r="27" spans="1:40" ht="18">
      <c r="A27" s="5" t="s">
        <v>71</v>
      </c>
      <c r="B27" s="6" t="s">
        <v>72</v>
      </c>
      <c r="C27" s="6" t="s">
        <v>20</v>
      </c>
      <c r="D27" s="16">
        <v>1.56</v>
      </c>
      <c r="E27" s="16">
        <v>2.5100000000000002</v>
      </c>
      <c r="F27" s="16">
        <v>4.059259259259259</v>
      </c>
      <c r="G27" s="16">
        <v>2.512</v>
      </c>
      <c r="H27" s="16">
        <v>11.985185185185186</v>
      </c>
      <c r="I27" s="16">
        <v>11.248</v>
      </c>
      <c r="AF27" t="s">
        <v>25</v>
      </c>
    </row>
    <row r="28" spans="1:40" ht="18">
      <c r="A28" s="5" t="s">
        <v>74</v>
      </c>
      <c r="B28" s="6" t="s">
        <v>75</v>
      </c>
      <c r="C28" s="6">
        <v>1</v>
      </c>
      <c r="D28" s="16">
        <v>1.386666666666667</v>
      </c>
      <c r="E28" s="16">
        <v>2.56</v>
      </c>
      <c r="F28" s="16">
        <v>2.244444444444445</v>
      </c>
      <c r="G28" s="16">
        <v>2.408</v>
      </c>
      <c r="H28" s="16">
        <v>9.911111111111111</v>
      </c>
      <c r="I28" s="16">
        <v>9.888</v>
      </c>
      <c r="AF28" t="s">
        <v>25</v>
      </c>
    </row>
    <row r="29" spans="1:40" ht="18">
      <c r="A29" s="5" t="s">
        <v>77</v>
      </c>
      <c r="B29" s="6" t="s">
        <v>78</v>
      </c>
      <c r="C29" s="6" t="s">
        <v>20</v>
      </c>
      <c r="D29" s="16">
        <v>1.4466666666666665</v>
      </c>
      <c r="E29" s="16">
        <v>1.23</v>
      </c>
      <c r="F29" s="16">
        <v>4.007407407407407</v>
      </c>
      <c r="G29" s="16">
        <v>4.336</v>
      </c>
      <c r="H29" s="16">
        <v>9.14074074074074</v>
      </c>
      <c r="I29" s="16">
        <v>7.296000000000001</v>
      </c>
      <c r="AF29" t="s">
        <v>25</v>
      </c>
    </row>
    <row r="30" spans="1:40" ht="18">
      <c r="A30" s="5" t="s">
        <v>80</v>
      </c>
      <c r="B30" s="6" t="s">
        <v>81</v>
      </c>
      <c r="C30" s="6">
        <v>1</v>
      </c>
      <c r="D30" s="16">
        <v>1.5066666666666668</v>
      </c>
      <c r="E30" s="16">
        <v>1.45</v>
      </c>
      <c r="F30" s="16">
        <v>2.325925925925926</v>
      </c>
      <c r="G30" s="16">
        <v>2.136</v>
      </c>
      <c r="H30" s="16">
        <v>7.792592592592592</v>
      </c>
      <c r="I30" s="17">
        <v>0</v>
      </c>
      <c r="AF30" t="s">
        <v>25</v>
      </c>
    </row>
    <row r="31" spans="1:40" ht="18">
      <c r="A31" s="5" t="s">
        <v>83</v>
      </c>
      <c r="B31" s="6" t="s">
        <v>84</v>
      </c>
      <c r="C31" s="6" t="s">
        <v>20</v>
      </c>
      <c r="D31" s="16">
        <v>2.3</v>
      </c>
      <c r="E31" s="16">
        <v>2.68</v>
      </c>
      <c r="F31" s="16">
        <v>5.02962962962963</v>
      </c>
      <c r="G31" s="16">
        <v>2.696</v>
      </c>
      <c r="H31" s="16">
        <v>12.207407407407409</v>
      </c>
      <c r="I31" s="16">
        <v>9.12</v>
      </c>
      <c r="AF31" t="s">
        <v>25</v>
      </c>
    </row>
    <row r="32" spans="1:40" ht="18">
      <c r="A32" s="5" t="s">
        <v>86</v>
      </c>
      <c r="B32" s="6" t="s">
        <v>87</v>
      </c>
      <c r="C32" s="6">
        <v>1</v>
      </c>
      <c r="D32" s="16">
        <v>3.606666666666667</v>
      </c>
      <c r="E32" s="6">
        <v>0</v>
      </c>
      <c r="F32" s="16">
        <v>2.4962962962962965</v>
      </c>
      <c r="G32" s="16">
        <v>1.8960000000000001</v>
      </c>
      <c r="H32" s="16">
        <v>11.244444444444445</v>
      </c>
      <c r="I32" s="16">
        <v>9.584000000000001</v>
      </c>
      <c r="AF32" t="s">
        <v>25</v>
      </c>
    </row>
    <row r="33" spans="1:40" ht="18">
      <c r="A33" s="5" t="s">
        <v>89</v>
      </c>
      <c r="B33" s="6" t="s">
        <v>90</v>
      </c>
      <c r="C33" s="6">
        <v>1</v>
      </c>
      <c r="D33" s="16">
        <v>2.533333333333333</v>
      </c>
      <c r="E33" s="16">
        <v>2.54</v>
      </c>
      <c r="F33" s="16">
        <v>3.2222222222222223</v>
      </c>
      <c r="G33" s="16">
        <v>4.216</v>
      </c>
      <c r="H33" s="16">
        <v>9.066666666666666</v>
      </c>
      <c r="I33" s="16">
        <v>7.327999999999999</v>
      </c>
      <c r="AF33" t="s">
        <v>25</v>
      </c>
    </row>
    <row r="34" spans="1:40" ht="18">
      <c r="A34" s="5" t="s">
        <v>92</v>
      </c>
      <c r="B34" s="6" t="s">
        <v>93</v>
      </c>
      <c r="C34" s="6">
        <v>1</v>
      </c>
      <c r="D34" s="16">
        <v>1.7333333333333332</v>
      </c>
      <c r="E34" s="16">
        <v>2.6</v>
      </c>
      <c r="F34" s="16">
        <v>2.8444444444444446</v>
      </c>
      <c r="G34" s="16">
        <v>2.224</v>
      </c>
      <c r="H34" s="16">
        <v>9.481481481481481</v>
      </c>
      <c r="I34" s="16">
        <v>7.712000000000001</v>
      </c>
      <c r="AF34" t="s">
        <v>25</v>
      </c>
    </row>
    <row r="35" spans="1:40" ht="18">
      <c r="A35" s="5" t="s">
        <v>95</v>
      </c>
      <c r="B35" s="6" t="s">
        <v>96</v>
      </c>
      <c r="C35" s="6" t="s">
        <v>20</v>
      </c>
      <c r="D35" s="16">
        <v>2.733333333333333</v>
      </c>
      <c r="E35" s="16">
        <v>1.8699999999999999</v>
      </c>
      <c r="F35" s="16">
        <v>2.725925925925926</v>
      </c>
      <c r="G35" s="16">
        <v>1.864</v>
      </c>
      <c r="H35" s="17">
        <v>0</v>
      </c>
      <c r="I35" s="16">
        <v>6.144</v>
      </c>
      <c r="AF35" t="s">
        <v>25</v>
      </c>
    </row>
    <row r="36" spans="1:40" ht="18">
      <c r="A36" s="5" t="s">
        <v>98</v>
      </c>
      <c r="B36" s="6" t="s">
        <v>99</v>
      </c>
      <c r="C36" s="6">
        <v>1</v>
      </c>
      <c r="D36" s="16">
        <v>2.766666666666667</v>
      </c>
      <c r="E36" s="16">
        <v>2.12</v>
      </c>
      <c r="F36" s="16">
        <v>3.888888888888889</v>
      </c>
      <c r="G36" s="16">
        <v>1.6960000000000002</v>
      </c>
      <c r="H36" s="16">
        <v>15.244444444444445</v>
      </c>
      <c r="I36" s="16">
        <v>5.888</v>
      </c>
      <c r="AF36" t="s">
        <v>25</v>
      </c>
    </row>
    <row r="37" spans="1:40" ht="18">
      <c r="A37" s="5" t="s">
        <v>101</v>
      </c>
      <c r="B37" s="6" t="s">
        <v>102</v>
      </c>
      <c r="C37" s="6">
        <v>1</v>
      </c>
      <c r="D37" s="16">
        <v>1.6066666666666665</v>
      </c>
      <c r="E37" s="16">
        <v>2.4699999999999998</v>
      </c>
      <c r="F37" s="16">
        <v>4.133333333333333</v>
      </c>
      <c r="G37" s="16">
        <v>2.696</v>
      </c>
      <c r="H37" s="16">
        <v>9.392592592592592</v>
      </c>
      <c r="I37" s="16">
        <v>11.776</v>
      </c>
      <c r="AF37" t="s">
        <v>25</v>
      </c>
    </row>
    <row r="38" spans="1:40" ht="18">
      <c r="A38" s="5" t="s">
        <v>104</v>
      </c>
      <c r="B38" s="6" t="s">
        <v>105</v>
      </c>
      <c r="C38" s="6" t="s">
        <v>20</v>
      </c>
      <c r="D38" s="16">
        <v>1.68</v>
      </c>
      <c r="E38" s="16">
        <v>0.77</v>
      </c>
      <c r="F38" s="16">
        <v>2.214814814814815</v>
      </c>
      <c r="G38" s="16">
        <v>0.792</v>
      </c>
      <c r="H38" s="16">
        <v>6.992592592592593</v>
      </c>
      <c r="I38" s="16">
        <v>2.208</v>
      </c>
      <c r="AF38" t="s">
        <v>25</v>
      </c>
    </row>
    <row r="39" spans="1:40" ht="18">
      <c r="A39" s="5" t="s">
        <v>107</v>
      </c>
      <c r="B39" s="6" t="s">
        <v>108</v>
      </c>
      <c r="C39" s="6" t="s">
        <v>20</v>
      </c>
      <c r="D39" s="16">
        <v>4.28</v>
      </c>
      <c r="E39" s="6">
        <v>0</v>
      </c>
      <c r="F39" s="6">
        <v>0</v>
      </c>
      <c r="G39" s="6">
        <v>0</v>
      </c>
      <c r="H39" s="16">
        <v>16.355555555555558</v>
      </c>
      <c r="I39" s="16">
        <v>7.872000000000001</v>
      </c>
      <c r="AF39" t="s">
        <v>25</v>
      </c>
    </row>
    <row r="40" spans="1:40" ht="18">
      <c r="A40" s="5" t="s">
        <v>110</v>
      </c>
      <c r="B40" s="6" t="s">
        <v>111</v>
      </c>
      <c r="C40" s="6" t="s">
        <v>20</v>
      </c>
      <c r="D40" s="16">
        <v>2.5400000000000005</v>
      </c>
      <c r="E40" s="16">
        <v>4.779999999999999</v>
      </c>
      <c r="F40" s="16">
        <v>4.97037037037037</v>
      </c>
      <c r="G40" s="16">
        <v>4.5680000000000005</v>
      </c>
      <c r="H40" s="16">
        <v>14.88888888888889</v>
      </c>
      <c r="I40" s="16">
        <v>18.496</v>
      </c>
      <c r="AF40" t="s">
        <v>25</v>
      </c>
    </row>
    <row r="41" spans="1:40" ht="18">
      <c r="A41" s="5" t="s">
        <v>113</v>
      </c>
      <c r="B41" s="6" t="s">
        <v>114</v>
      </c>
      <c r="C41" s="6">
        <v>1</v>
      </c>
      <c r="D41" s="16">
        <v>3.6533333333333333</v>
      </c>
      <c r="E41" s="16">
        <v>2.33</v>
      </c>
      <c r="F41" s="16">
        <v>5.007407407407407</v>
      </c>
      <c r="G41" s="16">
        <v>1.936</v>
      </c>
      <c r="H41" s="16">
        <v>20.16296296296296</v>
      </c>
      <c r="I41" s="16">
        <v>7.76</v>
      </c>
      <c r="AF41" t="s">
        <v>25</v>
      </c>
    </row>
    <row r="42" spans="1:40" ht="18">
      <c r="A42" s="5" t="s">
        <v>116</v>
      </c>
      <c r="B42" s="6" t="s">
        <v>117</v>
      </c>
      <c r="C42" s="6">
        <v>1</v>
      </c>
      <c r="D42" s="16">
        <v>2.36</v>
      </c>
      <c r="E42" s="16">
        <v>2.83</v>
      </c>
      <c r="F42" s="16">
        <v>4.525925925925926</v>
      </c>
      <c r="G42" s="16">
        <v>3.1839999999999997</v>
      </c>
      <c r="H42" s="16">
        <v>13.466666666666667</v>
      </c>
      <c r="I42" s="16">
        <v>12.704</v>
      </c>
      <c r="AF42" t="s">
        <v>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Hamad Alhelayl</dc:creator>
  <cp:keywords/>
  <dc:description/>
  <cp:lastModifiedBy>Sara Hamad Alhelayl</cp:lastModifiedBy>
  <cp:lastPrinted>2018-09-25T06:29:25Z</cp:lastPrinted>
  <dcterms:created xsi:type="dcterms:W3CDTF">2018-11-12T06:05:15Z</dcterms:created>
  <dcterms:modified xsi:type="dcterms:W3CDTF">2018-11-12T06:05:22Z</dcterms:modified>
  <cp:category/>
  <cp:version/>
  <cp:contentType/>
  <cp:contentStatus/>
</cp:coreProperties>
</file>