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 activeTab="3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4" i="3"/>
  <c r="K16" i="1" l="1"/>
  <c r="K14" i="1"/>
  <c r="K5" i="1"/>
  <c r="K6" i="1"/>
  <c r="K7" i="1"/>
  <c r="K8" i="1"/>
  <c r="K9" i="1"/>
  <c r="K10" i="1"/>
  <c r="K11" i="1"/>
  <c r="K12" i="1"/>
  <c r="K13" i="1"/>
  <c r="K4" i="1"/>
  <c r="J5" i="1"/>
  <c r="J6" i="1"/>
  <c r="J7" i="1"/>
  <c r="J8" i="1"/>
  <c r="J9" i="1"/>
  <c r="J10" i="1"/>
  <c r="J11" i="1"/>
  <c r="J12" i="1"/>
  <c r="J13" i="1"/>
  <c r="J4" i="1"/>
  <c r="I16" i="1"/>
  <c r="I14" i="1"/>
  <c r="I4" i="1"/>
  <c r="I5" i="1"/>
  <c r="I6" i="1"/>
  <c r="I7" i="1"/>
  <c r="I8" i="1"/>
  <c r="I9" i="1"/>
  <c r="I10" i="1"/>
  <c r="I11" i="1"/>
  <c r="I12" i="1"/>
  <c r="I13" i="1"/>
  <c r="I3" i="1"/>
  <c r="H14" i="1"/>
  <c r="H3" i="1"/>
  <c r="H4" i="1"/>
  <c r="H5" i="1"/>
  <c r="H6" i="1"/>
  <c r="H7" i="1"/>
  <c r="H8" i="1"/>
  <c r="H9" i="1"/>
  <c r="H10" i="1"/>
  <c r="H11" i="1"/>
  <c r="H12" i="1"/>
  <c r="H13" i="1"/>
  <c r="H2" i="1"/>
  <c r="G4" i="1"/>
  <c r="G5" i="1"/>
  <c r="G6" i="1"/>
  <c r="G7" i="1"/>
  <c r="G8" i="1"/>
  <c r="G9" i="1"/>
  <c r="G10" i="1"/>
  <c r="G11" i="1"/>
  <c r="G12" i="1"/>
  <c r="G13" i="1"/>
  <c r="G3" i="1"/>
  <c r="F14" i="1"/>
  <c r="F3" i="1"/>
  <c r="F4" i="1"/>
  <c r="F5" i="1"/>
  <c r="F6" i="1"/>
  <c r="F7" i="1"/>
  <c r="F8" i="1"/>
  <c r="F9" i="1"/>
  <c r="F10" i="1"/>
  <c r="F11" i="1"/>
  <c r="F12" i="1"/>
  <c r="F13" i="1"/>
  <c r="F2" i="1"/>
  <c r="E15" i="1"/>
  <c r="D15" i="1"/>
  <c r="C15" i="1"/>
</calcChain>
</file>

<file path=xl/sharedStrings.xml><?xml version="1.0" encoding="utf-8"?>
<sst xmlns="http://schemas.openxmlformats.org/spreadsheetml/2006/main" count="39" uniqueCount="33">
  <si>
    <t>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</si>
  <si>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</si>
  <si>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</si>
  <si>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</si>
  <si>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</si>
  <si>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</si>
  <si>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</si>
  <si>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</si>
  <si>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</si>
  <si>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</si>
  <si>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</si>
  <si>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</si>
  <si>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</si>
  <si>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</t>
  </si>
  <si>
    <t>Yt</t>
  </si>
  <si>
    <t>Yt-1</t>
  </si>
  <si>
    <t>Yt-2</t>
  </si>
  <si>
    <t>Yt-Ybar</t>
  </si>
  <si>
    <t>Yt-1-Ybar</t>
  </si>
  <si>
    <t>(Yt-Ybar)^2</t>
  </si>
  <si>
    <t>(Yt-Ybar)(Yt-1-Ybar)</t>
  </si>
  <si>
    <t>year</t>
  </si>
  <si>
    <t>yt</t>
  </si>
  <si>
    <t>yt-1</t>
  </si>
  <si>
    <t>Differences</t>
  </si>
  <si>
    <t>A</t>
  </si>
  <si>
    <t>B</t>
  </si>
  <si>
    <t>C</t>
  </si>
  <si>
    <t>D</t>
  </si>
  <si>
    <t>E</t>
  </si>
  <si>
    <t>F</t>
  </si>
  <si>
    <t>Operating Revenue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</si>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</sst>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Sheet1!$C$3:$C$13</c:f>
              <c:numCache>
                <c:formatCode>General</c:formatCode>
                <c:ptCount val="11"/>
                <c:pt idx="0">
                  <c:v>130</c:v>
                </c:pt>
                <c:pt idx="1">
                  <c:v>125</c:v>
                </c:pt>
                <c:pt idx="2">
                  <c:v>138</c:v>
                </c:pt>
                <c:pt idx="3">
                  <c:v>145</c:v>
                </c:pt>
                <c:pt idx="4">
                  <c:v>142</c:v>
                </c:pt>
                <c:pt idx="5">
                  <c:v>141</c:v>
                </c:pt>
                <c:pt idx="6">
                  <c:v>146</c:v>
                </c:pt>
                <c:pt idx="7">
                  <c:v>147</c:v>
                </c:pt>
                <c:pt idx="8">
                  <c:v>157</c:v>
                </c:pt>
                <c:pt idx="9">
                  <c:v>150</c:v>
                </c:pt>
                <c:pt idx="10">
                  <c:v>160</c:v>
                </c:pt>
              </c:numCache>
            </c:numRef>
          </c:xVal>
          <c:yVal>
            <c:numRef>
              <c:f>Sheet1!$D$3:$D$13</c:f>
              <c:numCache>
                <c:formatCode>General</c:formatCode>
                <c:ptCount val="11"/>
                <c:pt idx="0">
                  <c:v>123</c:v>
                </c:pt>
                <c:pt idx="1">
                  <c:v>130</c:v>
                </c:pt>
                <c:pt idx="2">
                  <c:v>125</c:v>
                </c:pt>
                <c:pt idx="3">
                  <c:v>138</c:v>
                </c:pt>
                <c:pt idx="4">
                  <c:v>145</c:v>
                </c:pt>
                <c:pt idx="5">
                  <c:v>142</c:v>
                </c:pt>
                <c:pt idx="6">
                  <c:v>141</c:v>
                </c:pt>
                <c:pt idx="7">
                  <c:v>146</c:v>
                </c:pt>
                <c:pt idx="8">
                  <c:v>147</c:v>
                </c:pt>
                <c:pt idx="9">
                  <c:v>157</c:v>
                </c:pt>
                <c:pt idx="10">
                  <c:v>150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028544"/>
        <c:axId val="136826240"/>
      </c:scatterChart>
      <c:valAx>
        <c:axId val="138028544"/>
        <c:scaling>
          <c:orientation val="minMax"/>
          <c:max val="160"/>
          <c:min val="120"/>
        </c:scaling>
        <c:delete val="0"/>
        <c:axPos val="b"/>
        <c:numFmt formatCode="General" sourceLinked="1"/>
        <c:majorTickMark val="out"/>
        <c:minorTickMark val="none"/>
        <c:tickLblPos val="nextTo"/>
        <c:crossAx val="136826240"/>
        <c:crosses val="autoZero"/>
        <c:crossBetween val="midCat"/>
        <c:majorUnit val="10"/>
        <c:minorUnit val="10"/>
      </c:valAx>
      <c:valAx>
        <c:axId val="136826240"/>
        <c:scaling>
          <c:orientation val="minMax"/>
          <c:max val="160"/>
          <c:min val="1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028544"/>
        <c:crosses val="autoZero"/>
        <c:crossBetween val="midCat"/>
        <c:majorUnit val="10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multiLvlStrRef>
              <c:f>Sheet2!$A$18:$B$69</c:f>
              <c:multiLvlStrCache>
                <c:ptCount val="52"/>
                <c:lvl>
                  <c:pt idx="0">
                    <c:v>31-Dec</c:v>
                  </c:pt>
                  <c:pt idx="1">
                    <c:v>31-Mar</c:v>
                  </c:pt>
                  <c:pt idx="2">
                    <c:v>30-Jun</c:v>
                  </c:pt>
                  <c:pt idx="3">
                    <c:v>30-Sep</c:v>
                  </c:pt>
                  <c:pt idx="4">
                    <c:v>31-Dec</c:v>
                  </c:pt>
                  <c:pt idx="5">
                    <c:v>31-Mar</c:v>
                  </c:pt>
                  <c:pt idx="6">
                    <c:v>30-Jun</c:v>
                  </c:pt>
                  <c:pt idx="7">
                    <c:v>30-Sep</c:v>
                  </c:pt>
                  <c:pt idx="8">
                    <c:v>31-Dec</c:v>
                  </c:pt>
                  <c:pt idx="9">
                    <c:v>31-Mar</c:v>
                  </c:pt>
                  <c:pt idx="10">
                    <c:v>30-Jun</c:v>
                  </c:pt>
                  <c:pt idx="11">
                    <c:v>30-Sep</c:v>
                  </c:pt>
                  <c:pt idx="12">
                    <c:v>31-Dec</c:v>
                  </c:pt>
                  <c:pt idx="13">
                    <c:v>31-Mar</c:v>
                  </c:pt>
                  <c:pt idx="14">
                    <c:v>30-Jun</c:v>
                  </c:pt>
                  <c:pt idx="15">
                    <c:v>30-Sep</c:v>
                  </c:pt>
                  <c:pt idx="16">
                    <c:v>31-Dec</c:v>
                  </c:pt>
                  <c:pt idx="17">
                    <c:v>31-Mar</c:v>
                  </c:pt>
                  <c:pt idx="18">
                    <c:v>30-Jun</c:v>
                  </c:pt>
                  <c:pt idx="19">
                    <c:v>30-Sep</c:v>
                  </c:pt>
                  <c:pt idx="20">
                    <c:v>31-Dec</c:v>
                  </c:pt>
                  <c:pt idx="21">
                    <c:v>31-Mar</c:v>
                  </c:pt>
                  <c:pt idx="22">
                    <c:v>30-Jun</c:v>
                  </c:pt>
                  <c:pt idx="23">
                    <c:v>30-Sep</c:v>
                  </c:pt>
                  <c:pt idx="24">
                    <c:v>31-Dec</c:v>
                  </c:pt>
                  <c:pt idx="25">
                    <c:v>31-Mar</c:v>
                  </c:pt>
                  <c:pt idx="26">
                    <c:v>30-Jun</c:v>
                  </c:pt>
                  <c:pt idx="27">
                    <c:v>30-Sep</c:v>
                  </c:pt>
                  <c:pt idx="28">
                    <c:v>31-Dec</c:v>
                  </c:pt>
                  <c:pt idx="29">
                    <c:v>31-Mar</c:v>
                  </c:pt>
                  <c:pt idx="30">
                    <c:v>30-Jun</c:v>
                  </c:pt>
                  <c:pt idx="31">
                    <c:v>30-Sep</c:v>
                  </c:pt>
                  <c:pt idx="32">
                    <c:v>31-Dec</c:v>
                  </c:pt>
                  <c:pt idx="33">
                    <c:v>31-Mar</c:v>
                  </c:pt>
                  <c:pt idx="34">
                    <c:v>30-Jun</c:v>
                  </c:pt>
                  <c:pt idx="35">
                    <c:v>30-Sep</c:v>
                  </c:pt>
                  <c:pt idx="36">
                    <c:v>31-Dec</c:v>
                  </c:pt>
                  <c:pt idx="37">
                    <c:v>31-Mar</c:v>
                  </c:pt>
                  <c:pt idx="38">
                    <c:v>30-Jun</c:v>
                  </c:pt>
                  <c:pt idx="39">
                    <c:v>30-Sep</c:v>
                  </c:pt>
                  <c:pt idx="40">
                    <c:v>31-Dec</c:v>
                  </c:pt>
                  <c:pt idx="41">
                    <c:v>31-Mar</c:v>
                  </c:pt>
                  <c:pt idx="42">
                    <c:v>30-Jun</c:v>
                  </c:pt>
                  <c:pt idx="43">
                    <c:v>30-Sep</c:v>
                  </c:pt>
                  <c:pt idx="44">
                    <c:v>31-Dec</c:v>
                  </c:pt>
                  <c:pt idx="45">
                    <c:v>31-Mar</c:v>
                  </c:pt>
                  <c:pt idx="46">
                    <c:v>30-Jun</c:v>
                  </c:pt>
                  <c:pt idx="47">
                    <c:v>30-Sep</c:v>
                  </c:pt>
                  <c:pt idx="48">
                    <c:v>31-Dec</c:v>
                  </c:pt>
                  <c:pt idx="49">
                    <c:v>31-Mar</c:v>
                  </c:pt>
                  <c:pt idx="50">
                    <c:v>30-Jun</c:v>
                  </c:pt>
                  <c:pt idx="51">
                    <c:v>30-Sep</c:v>
                  </c:pt>
                </c:lvl>
                <c:lvl>
                  <c:pt idx="0">
                    <c:v>1994</c:v>
                  </c:pt>
                  <c:pt idx="4">
                    <c:v>1995</c:v>
                  </c:pt>
                  <c:pt idx="8">
                    <c:v>1996</c:v>
                  </c:pt>
                  <c:pt idx="12">
                    <c:v>1997</c:v>
                  </c:pt>
                  <c:pt idx="16">
                    <c:v>1998</c:v>
                  </c:pt>
                  <c:pt idx="20">
                    <c:v>1999</c:v>
                  </c:pt>
                  <c:pt idx="24">
                    <c:v>2000</c:v>
                  </c:pt>
                  <c:pt idx="28">
                    <c:v>2001</c:v>
                  </c:pt>
                  <c:pt idx="32">
                    <c:v>2002</c:v>
                  </c:pt>
                  <c:pt idx="36">
                    <c:v>2003</c:v>
                  </c:pt>
                  <c:pt idx="40">
                    <c:v>2004</c:v>
                  </c:pt>
                  <c:pt idx="44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Sheet2!$C$18:$C$69</c:f>
              <c:numCache>
                <c:formatCode>General</c:formatCode>
                <c:ptCount val="52"/>
                <c:pt idx="0">
                  <c:v>147.6</c:v>
                </c:pt>
                <c:pt idx="1">
                  <c:v>251.8</c:v>
                </c:pt>
                <c:pt idx="2">
                  <c:v>273.10000000000002</c:v>
                </c:pt>
                <c:pt idx="3">
                  <c:v>249.1</c:v>
                </c:pt>
                <c:pt idx="4">
                  <c:v>139.30000000000001</c:v>
                </c:pt>
                <c:pt idx="5">
                  <c:v>221.2</c:v>
                </c:pt>
                <c:pt idx="6">
                  <c:v>260.2</c:v>
                </c:pt>
                <c:pt idx="7">
                  <c:v>259.5</c:v>
                </c:pt>
                <c:pt idx="8">
                  <c:v>140.5</c:v>
                </c:pt>
                <c:pt idx="9">
                  <c:v>245.5</c:v>
                </c:pt>
                <c:pt idx="10">
                  <c:v>298.8</c:v>
                </c:pt>
                <c:pt idx="11" formatCode="0.0">
                  <c:v>287</c:v>
                </c:pt>
                <c:pt idx="12">
                  <c:v>168.8</c:v>
                </c:pt>
                <c:pt idx="13">
                  <c:v>322.60000000000002</c:v>
                </c:pt>
                <c:pt idx="14">
                  <c:v>393.5</c:v>
                </c:pt>
                <c:pt idx="15">
                  <c:v>404.3</c:v>
                </c:pt>
                <c:pt idx="16">
                  <c:v>259.7</c:v>
                </c:pt>
                <c:pt idx="17">
                  <c:v>401.1</c:v>
                </c:pt>
                <c:pt idx="18">
                  <c:v>464.6</c:v>
                </c:pt>
                <c:pt idx="19">
                  <c:v>479.7</c:v>
                </c:pt>
                <c:pt idx="20">
                  <c:v>264.39999999999998</c:v>
                </c:pt>
                <c:pt idx="21">
                  <c:v>402.6</c:v>
                </c:pt>
                <c:pt idx="22">
                  <c:v>411.3</c:v>
                </c:pt>
                <c:pt idx="23">
                  <c:v>385.9</c:v>
                </c:pt>
                <c:pt idx="24">
                  <c:v>232.7</c:v>
                </c:pt>
                <c:pt idx="25">
                  <c:v>309.2</c:v>
                </c:pt>
                <c:pt idx="26">
                  <c:v>310.7</c:v>
                </c:pt>
                <c:pt idx="27" formatCode="0.0">
                  <c:v>293</c:v>
                </c:pt>
                <c:pt idx="28">
                  <c:v>205.1</c:v>
                </c:pt>
                <c:pt idx="29">
                  <c:v>234.4</c:v>
                </c:pt>
                <c:pt idx="30">
                  <c:v>285.39999999999998</c:v>
                </c:pt>
                <c:pt idx="31">
                  <c:v>285.7</c:v>
                </c:pt>
                <c:pt idx="32">
                  <c:v>193.2</c:v>
                </c:pt>
                <c:pt idx="33">
                  <c:v>263.7</c:v>
                </c:pt>
                <c:pt idx="34">
                  <c:v>292.5</c:v>
                </c:pt>
                <c:pt idx="35">
                  <c:v>315.2</c:v>
                </c:pt>
                <c:pt idx="36">
                  <c:v>178.3</c:v>
                </c:pt>
                <c:pt idx="37">
                  <c:v>274.5</c:v>
                </c:pt>
                <c:pt idx="38">
                  <c:v>295.39999999999998</c:v>
                </c:pt>
                <c:pt idx="39">
                  <c:v>286.39999999999998</c:v>
                </c:pt>
                <c:pt idx="40">
                  <c:v>190.8</c:v>
                </c:pt>
                <c:pt idx="41">
                  <c:v>263.5</c:v>
                </c:pt>
                <c:pt idx="42">
                  <c:v>318.8</c:v>
                </c:pt>
                <c:pt idx="43">
                  <c:v>305.5</c:v>
                </c:pt>
                <c:pt idx="44">
                  <c:v>242.6</c:v>
                </c:pt>
                <c:pt idx="45">
                  <c:v>318.8</c:v>
                </c:pt>
                <c:pt idx="46">
                  <c:v>329.6</c:v>
                </c:pt>
                <c:pt idx="47">
                  <c:v>338.2</c:v>
                </c:pt>
                <c:pt idx="48">
                  <c:v>232.1</c:v>
                </c:pt>
                <c:pt idx="49">
                  <c:v>285.60000000000002</c:v>
                </c:pt>
                <c:pt idx="50" formatCode="0.0">
                  <c:v>291</c:v>
                </c:pt>
                <c:pt idx="51">
                  <c:v>281.39999999999998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14944"/>
        <c:axId val="136525696"/>
      </c:lineChart>
      <c:catAx>
        <c:axId val="136514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6525696"/>
        <c:crosses val="autoZero"/>
        <c:auto val="1"/>
        <c:lblAlgn val="ctr"/>
        <c:lblOffset val="100"/>
        <c:noMultiLvlLbl val="0"/>
      </c:catAx>
      <c:valAx>
        <c:axId val="13652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51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Sheet3!$B$2</c:f>
              <c:strCache>
                <c:ptCount val="1"/>
                <c:pt idx="0">
                  <c:v>yt</c:v>
                </c:pt>
              </c:strCache>
            </c:strRef>
          </c:tx>
          <c:val>
            <c:numRef>
              <c:f>Sheet3!$B$3:$B$14</c:f>
              <c:numCache>
                <c:formatCode>General</c:formatCode>
                <c:ptCount val="12"/>
                <c:pt idx="0">
                  <c:v>123</c:v>
                </c:pt>
                <c:pt idx="1">
                  <c:v>130</c:v>
                </c:pt>
                <c:pt idx="2">
                  <c:v>125</c:v>
                </c:pt>
                <c:pt idx="3">
                  <c:v>138</c:v>
                </c:pt>
                <c:pt idx="4">
                  <c:v>145</c:v>
                </c:pt>
                <c:pt idx="5">
                  <c:v>142</c:v>
                </c:pt>
                <c:pt idx="6">
                  <c:v>141</c:v>
                </c:pt>
                <c:pt idx="7">
                  <c:v>146</c:v>
                </c:pt>
                <c:pt idx="8">
                  <c:v>147</c:v>
                </c:pt>
                <c:pt idx="9">
                  <c:v>157</c:v>
                </c:pt>
                <c:pt idx="10">
                  <c:v>150</c:v>
                </c:pt>
                <c:pt idx="11">
                  <c:v>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58496"/>
        <c:axId val="139287936"/>
      </c:lineChart>
      <c:catAx>
        <c:axId val="139258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39287936"/>
        <c:crosses val="autoZero"/>
        <c:auto val="1"/>
        <c:lblAlgn val="ctr"/>
        <c:lblOffset val="100"/>
        <c:noMultiLvlLbl val="0"/>
      </c:catAx>
      <c:valAx>
        <c:axId val="139287936"/>
        <c:scaling>
          <c:orientation val="minMax"/>
          <c:max val="160"/>
          <c:min val="12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925849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9736001749781277E-2"/>
          <c:y val="0.44907407407407407"/>
        </c:manualLayout>
      </c:layout>
      <c:overlay val="0"/>
      <c:txPr>
        <a:bodyPr rot="-5400000" vert="horz" anchor="t" anchorCtr="0"/>
        <a:lstStyle/>
        <a:p>
          <a:pPr>
            <a:defRPr/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9896062992125987"/>
          <c:y val="9.2951662292213466E-2"/>
          <c:w val="0.77048381452318448"/>
          <c:h val="0.7910684601924759"/>
        </c:manualLayout>
      </c:layout>
      <c:lineChart>
        <c:grouping val="standard"/>
        <c:varyColors val="0"/>
        <c:ser>
          <c:idx val="0"/>
          <c:order val="0"/>
          <c:tx>
            <c:strRef>
              <c:f>Sheet3!$D$2</c:f>
              <c:strCache>
                <c:ptCount val="1"/>
                <c:pt idx="0">
                  <c:v>Differences</c:v>
                </c:pt>
              </c:strCache>
            </c:strRef>
          </c:tx>
          <c:val>
            <c:numRef>
              <c:f>Sheet3!$D$3:$D$14</c:f>
              <c:numCache>
                <c:formatCode>General</c:formatCode>
                <c:ptCount val="12"/>
                <c:pt idx="1">
                  <c:v>7</c:v>
                </c:pt>
                <c:pt idx="2">
                  <c:v>-5</c:v>
                </c:pt>
                <c:pt idx="3">
                  <c:v>13</c:v>
                </c:pt>
                <c:pt idx="4">
                  <c:v>7</c:v>
                </c:pt>
                <c:pt idx="5">
                  <c:v>-3</c:v>
                </c:pt>
                <c:pt idx="6">
                  <c:v>-1</c:v>
                </c:pt>
                <c:pt idx="7">
                  <c:v>5</c:v>
                </c:pt>
                <c:pt idx="8">
                  <c:v>1</c:v>
                </c:pt>
                <c:pt idx="9">
                  <c:v>10</c:v>
                </c:pt>
                <c:pt idx="10">
                  <c:v>-7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42656"/>
        <c:axId val="137548544"/>
      </c:lineChart>
      <c:catAx>
        <c:axId val="137542656"/>
        <c:scaling>
          <c:orientation val="minMax"/>
        </c:scaling>
        <c:delete val="0"/>
        <c:axPos val="b"/>
        <c:majorTickMark val="out"/>
        <c:minorTickMark val="none"/>
        <c:tickLblPos val="low"/>
        <c:crossAx val="137548544"/>
        <c:crosses val="autoZero"/>
        <c:auto val="1"/>
        <c:lblAlgn val="ctr"/>
        <c:lblOffset val="100"/>
        <c:noMultiLvlLbl val="0"/>
      </c:catAx>
      <c:valAx>
        <c:axId val="137548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54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1.7184928155167057E-3"/>
          <c:y val="0.46570268694030836"/>
        </c:manualLayout>
      </c:layout>
      <c:overlay val="0"/>
      <c:txPr>
        <a:bodyPr rot="-5400000" vert="horz"/>
        <a:lstStyle/>
        <a:p>
          <a:pPr>
            <a:defRPr/>
          </a:pPr>
          <a:endParaRPr lang="ar-SA"/>
        </a:p>
      </c:txPr>
    </c:title>
    <c:autoTitleDeleted val="0"/>
    <c:plotArea>
      <c:layout>
        <c:manualLayout>
          <c:layoutTarget val="inner"/>
          <c:xMode val="edge"/>
          <c:yMode val="edge"/>
          <c:x val="0.1451522161424737"/>
          <c:y val="0.12481294466151596"/>
          <c:w val="0.82862998057446213"/>
          <c:h val="0.76882938100711273"/>
        </c:manualLayout>
      </c:layout>
      <c:lineChart>
        <c:grouping val="stacked"/>
        <c:varyColors val="0"/>
        <c:ser>
          <c:idx val="0"/>
          <c:order val="0"/>
          <c:tx>
            <c:strRef>
              <c:f>Sheet4!$C$1</c:f>
              <c:strCache>
                <c:ptCount val="1"/>
                <c:pt idx="0">
                  <c:v>Operating Revenue</c:v>
                </c:pt>
              </c:strCache>
            </c:strRef>
          </c:tx>
          <c:cat>
            <c:strRef>
              <c:f>Sheet4!$A$2:$B$51</c:f>
              <c:strCache>
                <c:ptCount val="50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  <c:pt idx="46">
                  <c:v>2001</c:v>
                </c:pt>
                <c:pt idx="47">
                  <c:v>2002</c:v>
                </c:pt>
                <c:pt idx="48">
                  <c:v>2003</c:v>
                </c:pt>
                <c:pt idx="49">
                  <c:v>2004</c:v>
                </c:pt>
              </c:strCache>
            </c:strRef>
          </c:cat>
          <c:val>
            <c:numRef>
              <c:f>Sheet4!$C$2:$C$51</c:f>
              <c:numCache>
                <c:formatCode>General</c:formatCode>
                <c:ptCount val="50"/>
                <c:pt idx="0">
                  <c:v>3307</c:v>
                </c:pt>
                <c:pt idx="1">
                  <c:v>3556</c:v>
                </c:pt>
                <c:pt idx="2">
                  <c:v>3601</c:v>
                </c:pt>
                <c:pt idx="3">
                  <c:v>3721</c:v>
                </c:pt>
                <c:pt idx="4">
                  <c:v>4036</c:v>
                </c:pt>
                <c:pt idx="5">
                  <c:v>4134</c:v>
                </c:pt>
                <c:pt idx="6">
                  <c:v>4268</c:v>
                </c:pt>
                <c:pt idx="7">
                  <c:v>4578</c:v>
                </c:pt>
                <c:pt idx="8">
                  <c:v>5093</c:v>
                </c:pt>
                <c:pt idx="9">
                  <c:v>5716</c:v>
                </c:pt>
                <c:pt idx="10">
                  <c:v>6357</c:v>
                </c:pt>
                <c:pt idx="11">
                  <c:v>6769</c:v>
                </c:pt>
                <c:pt idx="12">
                  <c:v>7296</c:v>
                </c:pt>
                <c:pt idx="13">
                  <c:v>8178</c:v>
                </c:pt>
                <c:pt idx="14">
                  <c:v>8844</c:v>
                </c:pt>
                <c:pt idx="15">
                  <c:v>9251</c:v>
                </c:pt>
                <c:pt idx="16">
                  <c:v>10006</c:v>
                </c:pt>
                <c:pt idx="17">
                  <c:v>10991</c:v>
                </c:pt>
                <c:pt idx="18">
                  <c:v>12306</c:v>
                </c:pt>
                <c:pt idx="19">
                  <c:v>13101</c:v>
                </c:pt>
                <c:pt idx="20">
                  <c:v>13639</c:v>
                </c:pt>
                <c:pt idx="21">
                  <c:v>14950</c:v>
                </c:pt>
                <c:pt idx="22">
                  <c:v>17224</c:v>
                </c:pt>
                <c:pt idx="23">
                  <c:v>17946</c:v>
                </c:pt>
                <c:pt idx="24">
                  <c:v>17514</c:v>
                </c:pt>
                <c:pt idx="25">
                  <c:v>25195</c:v>
                </c:pt>
                <c:pt idx="26">
                  <c:v>27357</c:v>
                </c:pt>
                <c:pt idx="27">
                  <c:v>30020</c:v>
                </c:pt>
                <c:pt idx="28">
                  <c:v>35883</c:v>
                </c:pt>
                <c:pt idx="29">
                  <c:v>38828</c:v>
                </c:pt>
                <c:pt idx="30">
                  <c:v>40715</c:v>
                </c:pt>
                <c:pt idx="31">
                  <c:v>44282</c:v>
                </c:pt>
                <c:pt idx="32">
                  <c:v>48440</c:v>
                </c:pt>
                <c:pt idx="33">
                  <c:v>50251</c:v>
                </c:pt>
                <c:pt idx="34">
                  <c:v>53794</c:v>
                </c:pt>
                <c:pt idx="35">
                  <c:v>55972</c:v>
                </c:pt>
                <c:pt idx="36">
                  <c:v>57242</c:v>
                </c:pt>
                <c:pt idx="37">
                  <c:v>52345</c:v>
                </c:pt>
                <c:pt idx="38">
                  <c:v>50838</c:v>
                </c:pt>
                <c:pt idx="39">
                  <c:v>54559</c:v>
                </c:pt>
                <c:pt idx="40">
                  <c:v>34925</c:v>
                </c:pt>
                <c:pt idx="41">
                  <c:v>38236</c:v>
                </c:pt>
                <c:pt idx="42">
                  <c:v>41296</c:v>
                </c:pt>
                <c:pt idx="43">
                  <c:v>41322</c:v>
                </c:pt>
                <c:pt idx="44">
                  <c:v>41071</c:v>
                </c:pt>
                <c:pt idx="45">
                  <c:v>40937</c:v>
                </c:pt>
                <c:pt idx="46">
                  <c:v>36151</c:v>
                </c:pt>
                <c:pt idx="47">
                  <c:v>30762</c:v>
                </c:pt>
                <c:pt idx="48">
                  <c:v>23253</c:v>
                </c:pt>
                <c:pt idx="49">
                  <c:v>19701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15392"/>
        <c:axId val="141541760"/>
      </c:lineChart>
      <c:catAx>
        <c:axId val="141515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41541760"/>
        <c:crosses val="autoZero"/>
        <c:auto val="1"/>
        <c:lblAlgn val="ctr"/>
        <c:lblOffset val="100"/>
        <c:noMultiLvlLbl val="0"/>
      </c:catAx>
      <c:valAx>
        <c:axId val="141541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51539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609600</xdr:colOff>
      <xdr:row>13</xdr:row>
      <xdr:rowOff>128587</xdr:rowOff>
    </xdr:from>
    <xdr:to>
      <xdr:col>16</xdr:col>
      <xdr:colOff>381000</xdr:colOff>
      <xdr:row>28</xdr:row>
      <xdr:rowOff>147637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590551</xdr:colOff>
      <xdr:row>43</xdr:row>
      <xdr:rowOff>128587</xdr:rowOff>
    </xdr:from>
    <xdr:to>
      <xdr:col>18</xdr:col>
      <xdr:colOff>1</xdr:colOff>
      <xdr:row>58</xdr:row>
      <xdr:rowOff>157162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13</xdr:row>
      <xdr:rowOff>128587</xdr:rowOff>
    </xdr:from>
    <xdr:to>
      <xdr:col>14</xdr:col>
      <xdr:colOff>495300</xdr:colOff>
      <xdr:row>28</xdr:row>
      <xdr:rowOff>157162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13</xdr:row>
      <xdr:rowOff>128587</xdr:rowOff>
    </xdr:from>
    <xdr:to>
      <xdr:col>14</xdr:col>
      <xdr:colOff>495300</xdr:colOff>
      <xdr:row>28</xdr:row>
      <xdr:rowOff>157162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619124</xdr:colOff>
      <xdr:row>26</xdr:row>
      <xdr:rowOff>85725</xdr:rowOff>
    </xdr:from>
    <xdr:to>
      <xdr:col>23</xdr:col>
      <xdr:colOff>171449</xdr:colOff>
      <xdr:row>50</xdr:row>
      <xdr:rowOff>23812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C3" sqref="C3:D13"/>
    </sheetView>
  </sheetViews>
  <sheetFormatPr defaultRowHeight="14.25" x14ac:dyDescent="0.2"/>
  <cols>
    <col min="1" max="1" width="2.875" bestFit="1" customWidth="1"/>
    <col min="2" max="2" width="5.75" bestFit="1" customWidth="1"/>
    <col min="3" max="3" width="3.875" bestFit="1" customWidth="1"/>
    <col min="4" max="5" width="4.125" bestFit="1" customWidth="1"/>
    <col min="8" max="8" width="9.75" bestFit="1" customWidth="1"/>
    <col min="9" max="9" width="17.25" bestFit="1" customWidth="1"/>
  </cols>
  <sheetData>
    <row r="1" spans="1:11" x14ac:dyDescent="0.2">
      <c r="A1" t="s">
        <v>0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</row>
    <row r="2" spans="1:11" x14ac:dyDescent="0.2">
      <c r="A2">
        <v>1</v>
      </c>
      <c r="B2" t="s">
        <v>1</v>
      </c>
      <c r="C2">
        <v>123</v>
      </c>
      <c r="F2">
        <f>C2-142</f>
        <v>-19</v>
      </c>
      <c r="H2">
        <f>F2^2</f>
        <v>361</v>
      </c>
    </row>
    <row r="3" spans="1:11" x14ac:dyDescent="0.2">
      <c r="A3">
        <v>2</v>
      </c>
      <c r="B3" t="s">
        <v>2</v>
      </c>
      <c r="C3">
        <v>130</v>
      </c>
      <c r="D3">
        <v>123</v>
      </c>
      <c r="F3">
        <f t="shared" ref="F3:F13" si="0">C3-142</f>
        <v>-12</v>
      </c>
      <c r="G3">
        <f>D3-142</f>
        <v>-19</v>
      </c>
      <c r="H3">
        <f t="shared" ref="H3:H13" si="1">F3^2</f>
        <v>144</v>
      </c>
      <c r="I3">
        <f>F3*G3</f>
        <v>228</v>
      </c>
    </row>
    <row r="4" spans="1:11" x14ac:dyDescent="0.2">
      <c r="A4">
        <v>3</v>
      </c>
      <c r="B4" t="s">
        <v>3</v>
      </c>
      <c r="C4">
        <v>125</v>
      </c>
      <c r="D4">
        <v>130</v>
      </c>
      <c r="E4">
        <v>123</v>
      </c>
      <c r="F4">
        <f t="shared" si="0"/>
        <v>-17</v>
      </c>
      <c r="G4">
        <f t="shared" ref="G4:G13" si="2">D4-142</f>
        <v>-12</v>
      </c>
      <c r="H4">
        <f t="shared" si="1"/>
        <v>289</v>
      </c>
      <c r="I4">
        <f t="shared" ref="I4:I13" si="3">F4*G4</f>
        <v>204</v>
      </c>
      <c r="J4">
        <f>E4-142</f>
        <v>-19</v>
      </c>
      <c r="K4">
        <f>F4*J4</f>
        <v>323</v>
      </c>
    </row>
    <row r="5" spans="1:11" x14ac:dyDescent="0.2">
      <c r="A5">
        <v>4</v>
      </c>
      <c r="B5" t="s">
        <v>4</v>
      </c>
      <c r="C5">
        <v>138</v>
      </c>
      <c r="D5">
        <v>125</v>
      </c>
      <c r="E5">
        <v>130</v>
      </c>
      <c r="F5">
        <f t="shared" si="0"/>
        <v>-4</v>
      </c>
      <c r="G5">
        <f t="shared" si="2"/>
        <v>-17</v>
      </c>
      <c r="H5">
        <f t="shared" si="1"/>
        <v>16</v>
      </c>
      <c r="I5">
        <f t="shared" si="3"/>
        <v>68</v>
      </c>
      <c r="J5">
        <f t="shared" ref="J5:J13" si="4">E5-142</f>
        <v>-12</v>
      </c>
      <c r="K5">
        <f t="shared" ref="K5:K13" si="5">F5*J5</f>
        <v>48</v>
      </c>
    </row>
    <row r="6" spans="1:11" x14ac:dyDescent="0.2">
      <c r="A6">
        <v>5</v>
      </c>
      <c r="B6" t="s">
        <v>5</v>
      </c>
      <c r="C6">
        <v>145</v>
      </c>
      <c r="D6">
        <v>138</v>
      </c>
      <c r="E6">
        <v>125</v>
      </c>
      <c r="F6">
        <f t="shared" si="0"/>
        <v>3</v>
      </c>
      <c r="G6">
        <f t="shared" si="2"/>
        <v>-4</v>
      </c>
      <c r="H6">
        <f t="shared" si="1"/>
        <v>9</v>
      </c>
      <c r="I6">
        <f t="shared" si="3"/>
        <v>-12</v>
      </c>
      <c r="J6">
        <f t="shared" si="4"/>
        <v>-17</v>
      </c>
      <c r="K6">
        <f t="shared" si="5"/>
        <v>-51</v>
      </c>
    </row>
    <row r="7" spans="1:11" x14ac:dyDescent="0.2">
      <c r="A7">
        <v>6</v>
      </c>
      <c r="B7" t="s">
        <v>6</v>
      </c>
      <c r="C7">
        <v>142</v>
      </c>
      <c r="D7">
        <v>145</v>
      </c>
      <c r="E7">
        <v>138</v>
      </c>
      <c r="F7">
        <f t="shared" si="0"/>
        <v>0</v>
      </c>
      <c r="G7">
        <f t="shared" si="2"/>
        <v>3</v>
      </c>
      <c r="H7">
        <f t="shared" si="1"/>
        <v>0</v>
      </c>
      <c r="I7">
        <f t="shared" si="3"/>
        <v>0</v>
      </c>
      <c r="J7">
        <f t="shared" si="4"/>
        <v>-4</v>
      </c>
      <c r="K7">
        <f t="shared" si="5"/>
        <v>0</v>
      </c>
    </row>
    <row r="8" spans="1:11" x14ac:dyDescent="0.2">
      <c r="A8">
        <v>7</v>
      </c>
      <c r="B8" t="s">
        <v>7</v>
      </c>
      <c r="C8">
        <v>141</v>
      </c>
      <c r="D8">
        <v>142</v>
      </c>
      <c r="E8">
        <v>145</v>
      </c>
      <c r="F8">
        <f t="shared" si="0"/>
        <v>-1</v>
      </c>
      <c r="G8">
        <f t="shared" si="2"/>
        <v>0</v>
      </c>
      <c r="H8">
        <f t="shared" si="1"/>
        <v>1</v>
      </c>
      <c r="I8">
        <f t="shared" si="3"/>
        <v>0</v>
      </c>
      <c r="J8">
        <f t="shared" si="4"/>
        <v>3</v>
      </c>
      <c r="K8">
        <f t="shared" si="5"/>
        <v>-3</v>
      </c>
    </row>
    <row r="9" spans="1:11" x14ac:dyDescent="0.2">
      <c r="A9">
        <v>8</v>
      </c>
      <c r="B9" t="s">
        <v>8</v>
      </c>
      <c r="C9">
        <v>146</v>
      </c>
      <c r="D9">
        <v>141</v>
      </c>
      <c r="E9">
        <v>142</v>
      </c>
      <c r="F9">
        <f t="shared" si="0"/>
        <v>4</v>
      </c>
      <c r="G9">
        <f t="shared" si="2"/>
        <v>-1</v>
      </c>
      <c r="H9">
        <f t="shared" si="1"/>
        <v>16</v>
      </c>
      <c r="I9">
        <f t="shared" si="3"/>
        <v>-4</v>
      </c>
      <c r="J9">
        <f t="shared" si="4"/>
        <v>0</v>
      </c>
      <c r="K9">
        <f t="shared" si="5"/>
        <v>0</v>
      </c>
    </row>
    <row r="10" spans="1:11" x14ac:dyDescent="0.2">
      <c r="A10">
        <v>9</v>
      </c>
      <c r="B10" t="s">
        <v>9</v>
      </c>
      <c r="C10">
        <v>147</v>
      </c>
      <c r="D10">
        <v>146</v>
      </c>
      <c r="E10">
        <v>141</v>
      </c>
      <c r="F10">
        <f t="shared" si="0"/>
        <v>5</v>
      </c>
      <c r="G10">
        <f t="shared" si="2"/>
        <v>4</v>
      </c>
      <c r="H10">
        <f t="shared" si="1"/>
        <v>25</v>
      </c>
      <c r="I10">
        <f t="shared" si="3"/>
        <v>20</v>
      </c>
      <c r="J10">
        <f t="shared" si="4"/>
        <v>-1</v>
      </c>
      <c r="K10">
        <f t="shared" si="5"/>
        <v>-5</v>
      </c>
    </row>
    <row r="11" spans="1:11" x14ac:dyDescent="0.2">
      <c r="A11">
        <v>10</v>
      </c>
      <c r="B11" t="s">
        <v>10</v>
      </c>
      <c r="C11">
        <v>157</v>
      </c>
      <c r="D11">
        <v>147</v>
      </c>
      <c r="E11">
        <v>146</v>
      </c>
      <c r="F11">
        <f t="shared" si="0"/>
        <v>15</v>
      </c>
      <c r="G11">
        <f t="shared" si="2"/>
        <v>5</v>
      </c>
      <c r="H11">
        <f t="shared" si="1"/>
        <v>225</v>
      </c>
      <c r="I11">
        <f t="shared" si="3"/>
        <v>75</v>
      </c>
      <c r="J11">
        <f t="shared" si="4"/>
        <v>4</v>
      </c>
      <c r="K11">
        <f t="shared" si="5"/>
        <v>60</v>
      </c>
    </row>
    <row r="12" spans="1:11" x14ac:dyDescent="0.2">
      <c r="A12">
        <v>11</v>
      </c>
      <c r="B12" t="s">
        <v>11</v>
      </c>
      <c r="C12">
        <v>150</v>
      </c>
      <c r="D12">
        <v>157</v>
      </c>
      <c r="E12">
        <v>147</v>
      </c>
      <c r="F12">
        <f t="shared" si="0"/>
        <v>8</v>
      </c>
      <c r="G12">
        <f t="shared" si="2"/>
        <v>15</v>
      </c>
      <c r="H12">
        <f t="shared" si="1"/>
        <v>64</v>
      </c>
      <c r="I12">
        <f t="shared" si="3"/>
        <v>120</v>
      </c>
      <c r="J12">
        <f t="shared" si="4"/>
        <v>5</v>
      </c>
      <c r="K12">
        <f t="shared" si="5"/>
        <v>40</v>
      </c>
    </row>
    <row r="13" spans="1:11" x14ac:dyDescent="0.2">
      <c r="A13">
        <v>12</v>
      </c>
      <c r="B13" t="s">
        <v>12</v>
      </c>
      <c r="C13">
        <v>160</v>
      </c>
      <c r="D13">
        <v>150</v>
      </c>
      <c r="E13">
        <v>157</v>
      </c>
      <c r="F13">
        <f t="shared" si="0"/>
        <v>18</v>
      </c>
      <c r="G13">
        <f t="shared" si="2"/>
        <v>8</v>
      </c>
      <c r="H13">
        <f t="shared" si="1"/>
        <v>324</v>
      </c>
      <c r="I13">
        <f t="shared" si="3"/>
        <v>144</v>
      </c>
      <c r="J13">
        <f t="shared" si="4"/>
        <v>15</v>
      </c>
      <c r="K13">
        <f t="shared" si="5"/>
        <v>270</v>
      </c>
    </row>
    <row r="14" spans="1:11" ht="15" x14ac:dyDescent="0.25">
      <c r="F14" s="1">
        <f>SUM(F2:F13)</f>
        <v>0</v>
      </c>
      <c r="G14" s="1"/>
      <c r="H14" s="1">
        <f t="shared" ref="H14:I14" si="6">SUM(H2:H13)</f>
        <v>1474</v>
      </c>
      <c r="I14" s="1">
        <f t="shared" si="6"/>
        <v>843</v>
      </c>
      <c r="J14" s="1"/>
      <c r="K14" s="1">
        <f t="shared" ref="K14" si="7">SUM(K2:K13)</f>
        <v>682</v>
      </c>
    </row>
    <row r="15" spans="1:11" x14ac:dyDescent="0.2">
      <c r="C15">
        <f>AVERAGE(C2:C13)</f>
        <v>142</v>
      </c>
      <c r="D15">
        <f>AVERAGE(D3:D13)</f>
        <v>140.36363636363637</v>
      </c>
      <c r="E15">
        <f>AVERAGE(E4:E13)</f>
        <v>139.4</v>
      </c>
    </row>
    <row r="16" spans="1:11" x14ac:dyDescent="0.2">
      <c r="I16">
        <f>I14/H14</f>
        <v>0.57191316146540028</v>
      </c>
      <c r="K16">
        <f>K14/H14</f>
        <v>0.46268656716417911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opLeftCell="A31" workbookViewId="0">
      <selection activeCell="A18" sqref="A18:C69"/>
    </sheetView>
  </sheetViews>
  <sheetFormatPr defaultRowHeight="14.25" x14ac:dyDescent="0.2"/>
  <cols>
    <col min="5" max="5" width="9.75" customWidth="1"/>
  </cols>
  <sheetData>
    <row r="1" spans="1:5" x14ac:dyDescent="0.2">
      <c r="A1" t="s">
        <v>21</v>
      </c>
      <c r="B1" s="2">
        <v>43100</v>
      </c>
      <c r="C1" s="2">
        <v>42825</v>
      </c>
      <c r="D1" s="2">
        <v>42916</v>
      </c>
      <c r="E1" s="2">
        <v>43008</v>
      </c>
    </row>
    <row r="2" spans="1:5" x14ac:dyDescent="0.2">
      <c r="A2">
        <v>1994</v>
      </c>
      <c r="B2">
        <v>147.6</v>
      </c>
      <c r="C2">
        <v>251.8</v>
      </c>
      <c r="D2">
        <v>273.10000000000002</v>
      </c>
      <c r="E2">
        <v>249.1</v>
      </c>
    </row>
    <row r="3" spans="1:5" x14ac:dyDescent="0.2">
      <c r="A3">
        <v>1995</v>
      </c>
      <c r="B3">
        <v>139.30000000000001</v>
      </c>
      <c r="C3">
        <v>221.2</v>
      </c>
      <c r="D3">
        <v>260.2</v>
      </c>
      <c r="E3">
        <v>259.5</v>
      </c>
    </row>
    <row r="4" spans="1:5" x14ac:dyDescent="0.2">
      <c r="A4">
        <v>1996</v>
      </c>
      <c r="B4">
        <v>140.5</v>
      </c>
      <c r="C4">
        <v>245.5</v>
      </c>
      <c r="D4">
        <v>298.8</v>
      </c>
      <c r="E4" s="3">
        <v>287</v>
      </c>
    </row>
    <row r="5" spans="1:5" x14ac:dyDescent="0.2">
      <c r="A5">
        <v>1997</v>
      </c>
      <c r="B5">
        <v>168.8</v>
      </c>
      <c r="C5">
        <v>322.60000000000002</v>
      </c>
      <c r="D5">
        <v>393.5</v>
      </c>
      <c r="E5">
        <v>404.3</v>
      </c>
    </row>
    <row r="6" spans="1:5" x14ac:dyDescent="0.2">
      <c r="A6">
        <v>1998</v>
      </c>
      <c r="B6">
        <v>259.7</v>
      </c>
      <c r="C6">
        <v>401.1</v>
      </c>
      <c r="D6">
        <v>464.6</v>
      </c>
      <c r="E6">
        <v>479.7</v>
      </c>
    </row>
    <row r="7" spans="1:5" x14ac:dyDescent="0.2">
      <c r="A7">
        <v>1999</v>
      </c>
      <c r="B7">
        <v>264.39999999999998</v>
      </c>
      <c r="C7">
        <v>402.6</v>
      </c>
      <c r="D7">
        <v>411.3</v>
      </c>
      <c r="E7">
        <v>385.9</v>
      </c>
    </row>
    <row r="8" spans="1:5" x14ac:dyDescent="0.2">
      <c r="A8">
        <v>2000</v>
      </c>
      <c r="B8">
        <v>232.7</v>
      </c>
      <c r="C8">
        <v>309.2</v>
      </c>
      <c r="D8">
        <v>310.7</v>
      </c>
      <c r="E8" s="3">
        <v>293</v>
      </c>
    </row>
    <row r="9" spans="1:5" x14ac:dyDescent="0.2">
      <c r="A9">
        <v>2001</v>
      </c>
      <c r="B9">
        <v>205.1</v>
      </c>
      <c r="C9">
        <v>234.4</v>
      </c>
      <c r="D9">
        <v>285.39999999999998</v>
      </c>
      <c r="E9">
        <v>285.7</v>
      </c>
    </row>
    <row r="10" spans="1:5" x14ac:dyDescent="0.2">
      <c r="A10">
        <v>2002</v>
      </c>
      <c r="B10">
        <v>193.2</v>
      </c>
      <c r="C10">
        <v>263.7</v>
      </c>
      <c r="D10">
        <v>292.5</v>
      </c>
      <c r="E10">
        <v>315.2</v>
      </c>
    </row>
    <row r="11" spans="1:5" x14ac:dyDescent="0.2">
      <c r="A11">
        <v>2003</v>
      </c>
      <c r="B11">
        <v>178.3</v>
      </c>
      <c r="C11">
        <v>274.5</v>
      </c>
      <c r="D11">
        <v>295.39999999999998</v>
      </c>
      <c r="E11">
        <v>286.39999999999998</v>
      </c>
    </row>
    <row r="12" spans="1:5" x14ac:dyDescent="0.2">
      <c r="A12">
        <v>2004</v>
      </c>
      <c r="B12">
        <v>190.8</v>
      </c>
      <c r="C12">
        <v>263.5</v>
      </c>
      <c r="D12">
        <v>318.8</v>
      </c>
      <c r="E12">
        <v>305.5</v>
      </c>
    </row>
    <row r="13" spans="1:5" x14ac:dyDescent="0.2">
      <c r="A13">
        <v>2005</v>
      </c>
      <c r="B13">
        <v>242.6</v>
      </c>
      <c r="C13">
        <v>318.8</v>
      </c>
      <c r="D13">
        <v>329.6</v>
      </c>
      <c r="E13">
        <v>338.2</v>
      </c>
    </row>
    <row r="14" spans="1:5" x14ac:dyDescent="0.2">
      <c r="A14">
        <v>2006</v>
      </c>
      <c r="B14">
        <v>232.1</v>
      </c>
      <c r="C14">
        <v>285.60000000000002</v>
      </c>
      <c r="D14" s="3">
        <v>291</v>
      </c>
      <c r="E14">
        <v>281.39999999999998</v>
      </c>
    </row>
    <row r="17" spans="1:3" x14ac:dyDescent="0.2">
      <c r="A17" t="s">
        <v>21</v>
      </c>
    </row>
    <row r="18" spans="1:3" x14ac:dyDescent="0.2">
      <c r="A18">
        <v>1994</v>
      </c>
      <c r="B18" s="2">
        <v>43100</v>
      </c>
      <c r="C18">
        <v>147.6</v>
      </c>
    </row>
    <row r="19" spans="1:3" x14ac:dyDescent="0.2">
      <c r="B19" s="2">
        <v>42825</v>
      </c>
      <c r="C19">
        <v>251.8</v>
      </c>
    </row>
    <row r="20" spans="1:3" x14ac:dyDescent="0.2">
      <c r="B20" s="2">
        <v>42916</v>
      </c>
      <c r="C20">
        <v>273.10000000000002</v>
      </c>
    </row>
    <row r="21" spans="1:3" x14ac:dyDescent="0.2">
      <c r="B21" s="2">
        <v>43008</v>
      </c>
      <c r="C21">
        <v>249.1</v>
      </c>
    </row>
    <row r="22" spans="1:3" x14ac:dyDescent="0.2">
      <c r="A22">
        <v>1995</v>
      </c>
      <c r="B22" s="2">
        <v>43100</v>
      </c>
      <c r="C22">
        <v>139.30000000000001</v>
      </c>
    </row>
    <row r="23" spans="1:3" x14ac:dyDescent="0.2">
      <c r="B23" s="2">
        <v>42825</v>
      </c>
      <c r="C23">
        <v>221.2</v>
      </c>
    </row>
    <row r="24" spans="1:3" x14ac:dyDescent="0.2">
      <c r="B24" s="2">
        <v>42916</v>
      </c>
      <c r="C24">
        <v>260.2</v>
      </c>
    </row>
    <row r="25" spans="1:3" x14ac:dyDescent="0.2">
      <c r="B25" s="2">
        <v>43008</v>
      </c>
      <c r="C25">
        <v>259.5</v>
      </c>
    </row>
    <row r="26" spans="1:3" x14ac:dyDescent="0.2">
      <c r="A26">
        <v>1996</v>
      </c>
      <c r="B26" s="2">
        <v>43100</v>
      </c>
      <c r="C26">
        <v>140.5</v>
      </c>
    </row>
    <row r="27" spans="1:3" x14ac:dyDescent="0.2">
      <c r="B27" s="2">
        <v>42825</v>
      </c>
      <c r="C27">
        <v>245.5</v>
      </c>
    </row>
    <row r="28" spans="1:3" x14ac:dyDescent="0.2">
      <c r="B28" s="2">
        <v>42916</v>
      </c>
      <c r="C28">
        <v>298.8</v>
      </c>
    </row>
    <row r="29" spans="1:3" x14ac:dyDescent="0.2">
      <c r="B29" s="2">
        <v>43008</v>
      </c>
      <c r="C29" s="3">
        <v>287</v>
      </c>
    </row>
    <row r="30" spans="1:3" x14ac:dyDescent="0.2">
      <c r="A30">
        <v>1997</v>
      </c>
      <c r="B30" s="2">
        <v>43100</v>
      </c>
      <c r="C30">
        <v>168.8</v>
      </c>
    </row>
    <row r="31" spans="1:3" x14ac:dyDescent="0.2">
      <c r="B31" s="2">
        <v>42825</v>
      </c>
      <c r="C31">
        <v>322.60000000000002</v>
      </c>
    </row>
    <row r="32" spans="1:3" x14ac:dyDescent="0.2">
      <c r="B32" s="2">
        <v>42916</v>
      </c>
      <c r="C32">
        <v>393.5</v>
      </c>
    </row>
    <row r="33" spans="1:3" x14ac:dyDescent="0.2">
      <c r="B33" s="2">
        <v>43008</v>
      </c>
      <c r="C33">
        <v>404.3</v>
      </c>
    </row>
    <row r="34" spans="1:3" x14ac:dyDescent="0.2">
      <c r="A34">
        <v>1998</v>
      </c>
      <c r="B34" s="2">
        <v>43100</v>
      </c>
      <c r="C34">
        <v>259.7</v>
      </c>
    </row>
    <row r="35" spans="1:3" x14ac:dyDescent="0.2">
      <c r="B35" s="2">
        <v>42825</v>
      </c>
      <c r="C35">
        <v>401.1</v>
      </c>
    </row>
    <row r="36" spans="1:3" x14ac:dyDescent="0.2">
      <c r="B36" s="2">
        <v>42916</v>
      </c>
      <c r="C36">
        <v>464.6</v>
      </c>
    </row>
    <row r="37" spans="1:3" x14ac:dyDescent="0.2">
      <c r="B37" s="2">
        <v>43008</v>
      </c>
      <c r="C37">
        <v>479.7</v>
      </c>
    </row>
    <row r="38" spans="1:3" x14ac:dyDescent="0.2">
      <c r="A38">
        <v>1999</v>
      </c>
      <c r="B38" s="2">
        <v>43100</v>
      </c>
      <c r="C38">
        <v>264.39999999999998</v>
      </c>
    </row>
    <row r="39" spans="1:3" x14ac:dyDescent="0.2">
      <c r="B39" s="2">
        <v>42825</v>
      </c>
      <c r="C39">
        <v>402.6</v>
      </c>
    </row>
    <row r="40" spans="1:3" x14ac:dyDescent="0.2">
      <c r="B40" s="2">
        <v>42916</v>
      </c>
      <c r="C40">
        <v>411.3</v>
      </c>
    </row>
    <row r="41" spans="1:3" x14ac:dyDescent="0.2">
      <c r="B41" s="2">
        <v>43008</v>
      </c>
      <c r="C41">
        <v>385.9</v>
      </c>
    </row>
    <row r="42" spans="1:3" x14ac:dyDescent="0.2">
      <c r="A42">
        <v>2000</v>
      </c>
      <c r="B42" s="2">
        <v>43100</v>
      </c>
      <c r="C42">
        <v>232.7</v>
      </c>
    </row>
    <row r="43" spans="1:3" x14ac:dyDescent="0.2">
      <c r="B43" s="2">
        <v>42825</v>
      </c>
      <c r="C43">
        <v>309.2</v>
      </c>
    </row>
    <row r="44" spans="1:3" x14ac:dyDescent="0.2">
      <c r="B44" s="2">
        <v>42916</v>
      </c>
      <c r="C44">
        <v>310.7</v>
      </c>
    </row>
    <row r="45" spans="1:3" x14ac:dyDescent="0.2">
      <c r="B45" s="2">
        <v>43008</v>
      </c>
      <c r="C45" s="3">
        <v>293</v>
      </c>
    </row>
    <row r="46" spans="1:3" x14ac:dyDescent="0.2">
      <c r="A46">
        <v>2001</v>
      </c>
      <c r="B46" s="2">
        <v>43100</v>
      </c>
      <c r="C46">
        <v>205.1</v>
      </c>
    </row>
    <row r="47" spans="1:3" x14ac:dyDescent="0.2">
      <c r="B47" s="2">
        <v>42825</v>
      </c>
      <c r="C47">
        <v>234.4</v>
      </c>
    </row>
    <row r="48" spans="1:3" x14ac:dyDescent="0.2">
      <c r="B48" s="2">
        <v>42916</v>
      </c>
      <c r="C48">
        <v>285.39999999999998</v>
      </c>
    </row>
    <row r="49" spans="1:3" x14ac:dyDescent="0.2">
      <c r="B49" s="2">
        <v>43008</v>
      </c>
      <c r="C49">
        <v>285.7</v>
      </c>
    </row>
    <row r="50" spans="1:3" x14ac:dyDescent="0.2">
      <c r="A50">
        <v>2002</v>
      </c>
      <c r="B50" s="2">
        <v>43100</v>
      </c>
      <c r="C50">
        <v>193.2</v>
      </c>
    </row>
    <row r="51" spans="1:3" x14ac:dyDescent="0.2">
      <c r="B51" s="2">
        <v>42825</v>
      </c>
      <c r="C51">
        <v>263.7</v>
      </c>
    </row>
    <row r="52" spans="1:3" x14ac:dyDescent="0.2">
      <c r="B52" s="2">
        <v>42916</v>
      </c>
      <c r="C52">
        <v>292.5</v>
      </c>
    </row>
    <row r="53" spans="1:3" x14ac:dyDescent="0.2">
      <c r="B53" s="2">
        <v>43008</v>
      </c>
      <c r="C53">
        <v>315.2</v>
      </c>
    </row>
    <row r="54" spans="1:3" x14ac:dyDescent="0.2">
      <c r="A54">
        <v>2003</v>
      </c>
      <c r="B54" s="2">
        <v>43100</v>
      </c>
      <c r="C54">
        <v>178.3</v>
      </c>
    </row>
    <row r="55" spans="1:3" x14ac:dyDescent="0.2">
      <c r="B55" s="2">
        <v>42825</v>
      </c>
      <c r="C55">
        <v>274.5</v>
      </c>
    </row>
    <row r="56" spans="1:3" x14ac:dyDescent="0.2">
      <c r="B56" s="2">
        <v>42916</v>
      </c>
      <c r="C56">
        <v>295.39999999999998</v>
      </c>
    </row>
    <row r="57" spans="1:3" x14ac:dyDescent="0.2">
      <c r="B57" s="2">
        <v>43008</v>
      </c>
      <c r="C57">
        <v>286.39999999999998</v>
      </c>
    </row>
    <row r="58" spans="1:3" x14ac:dyDescent="0.2">
      <c r="A58">
        <v>2004</v>
      </c>
      <c r="B58" s="2">
        <v>43100</v>
      </c>
      <c r="C58">
        <v>190.8</v>
      </c>
    </row>
    <row r="59" spans="1:3" x14ac:dyDescent="0.2">
      <c r="B59" s="2">
        <v>42825</v>
      </c>
      <c r="C59">
        <v>263.5</v>
      </c>
    </row>
    <row r="60" spans="1:3" x14ac:dyDescent="0.2">
      <c r="B60" s="2">
        <v>42916</v>
      </c>
      <c r="C60">
        <v>318.8</v>
      </c>
    </row>
    <row r="61" spans="1:3" x14ac:dyDescent="0.2">
      <c r="B61" s="2">
        <v>43008</v>
      </c>
      <c r="C61">
        <v>305.5</v>
      </c>
    </row>
    <row r="62" spans="1:3" x14ac:dyDescent="0.2">
      <c r="A62">
        <v>2005</v>
      </c>
      <c r="B62" s="2">
        <v>43100</v>
      </c>
      <c r="C62">
        <v>242.6</v>
      </c>
    </row>
    <row r="63" spans="1:3" x14ac:dyDescent="0.2">
      <c r="B63" s="2">
        <v>42825</v>
      </c>
      <c r="C63">
        <v>318.8</v>
      </c>
    </row>
    <row r="64" spans="1:3" x14ac:dyDescent="0.2">
      <c r="B64" s="2">
        <v>42916</v>
      </c>
      <c r="C64">
        <v>329.6</v>
      </c>
    </row>
    <row r="65" spans="1:3" x14ac:dyDescent="0.2">
      <c r="B65" s="2">
        <v>43008</v>
      </c>
      <c r="C65">
        <v>338.2</v>
      </c>
    </row>
    <row r="66" spans="1:3" x14ac:dyDescent="0.2">
      <c r="A66">
        <v>2006</v>
      </c>
      <c r="B66" s="2">
        <v>43100</v>
      </c>
      <c r="C66">
        <v>232.1</v>
      </c>
    </row>
    <row r="67" spans="1:3" x14ac:dyDescent="0.2">
      <c r="B67" s="2">
        <v>42825</v>
      </c>
      <c r="C67">
        <v>285.60000000000002</v>
      </c>
    </row>
    <row r="68" spans="1:3" x14ac:dyDescent="0.2">
      <c r="B68" s="2">
        <v>42916</v>
      </c>
      <c r="C68" s="3">
        <v>291</v>
      </c>
    </row>
    <row r="69" spans="1:3" x14ac:dyDescent="0.2">
      <c r="B69" s="2">
        <v>43008</v>
      </c>
      <c r="C69">
        <v>281.39999999999998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27" sqref="E27"/>
    </sheetView>
  </sheetViews>
  <sheetFormatPr defaultRowHeight="14.25" x14ac:dyDescent="0.2"/>
  <cols>
    <col min="3" max="3" width="10.25" bestFit="1" customWidth="1"/>
  </cols>
  <sheetData>
    <row r="1" spans="1:8" x14ac:dyDescent="0.2"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29</v>
      </c>
    </row>
    <row r="2" spans="1:8" x14ac:dyDescent="0.2">
      <c r="A2">
        <v>1</v>
      </c>
      <c r="B2" t="s">
        <v>22</v>
      </c>
      <c r="C2" t="s">
        <v>23</v>
      </c>
      <c r="D2" t="s">
        <v>24</v>
      </c>
    </row>
    <row r="3" spans="1:8" x14ac:dyDescent="0.2">
      <c r="A3">
        <v>2</v>
      </c>
      <c r="B3">
        <v>123</v>
      </c>
    </row>
    <row r="4" spans="1:8" x14ac:dyDescent="0.2">
      <c r="A4">
        <v>3</v>
      </c>
      <c r="B4">
        <v>130</v>
      </c>
      <c r="C4">
        <v>123</v>
      </c>
      <c r="D4">
        <f>B4-C4</f>
        <v>7</v>
      </c>
    </row>
    <row r="5" spans="1:8" x14ac:dyDescent="0.2">
      <c r="A5">
        <v>4</v>
      </c>
      <c r="B5">
        <v>125</v>
      </c>
      <c r="C5">
        <v>130</v>
      </c>
      <c r="D5">
        <f t="shared" ref="D5:D14" si="0">B5-C5</f>
        <v>-5</v>
      </c>
    </row>
    <row r="6" spans="1:8" x14ac:dyDescent="0.2">
      <c r="A6">
        <v>5</v>
      </c>
      <c r="B6">
        <v>138</v>
      </c>
      <c r="C6">
        <v>125</v>
      </c>
      <c r="D6">
        <f t="shared" si="0"/>
        <v>13</v>
      </c>
    </row>
    <row r="7" spans="1:8" x14ac:dyDescent="0.2">
      <c r="A7">
        <v>6</v>
      </c>
      <c r="B7">
        <v>145</v>
      </c>
      <c r="C7">
        <v>138</v>
      </c>
      <c r="D7">
        <f t="shared" si="0"/>
        <v>7</v>
      </c>
    </row>
    <row r="8" spans="1:8" x14ac:dyDescent="0.2">
      <c r="A8">
        <v>7</v>
      </c>
      <c r="B8">
        <v>142</v>
      </c>
      <c r="C8">
        <v>145</v>
      </c>
      <c r="D8">
        <f t="shared" si="0"/>
        <v>-3</v>
      </c>
    </row>
    <row r="9" spans="1:8" x14ac:dyDescent="0.2">
      <c r="A9">
        <v>8</v>
      </c>
      <c r="B9">
        <v>141</v>
      </c>
      <c r="C9">
        <v>142</v>
      </c>
      <c r="D9">
        <f t="shared" si="0"/>
        <v>-1</v>
      </c>
    </row>
    <row r="10" spans="1:8" x14ac:dyDescent="0.2">
      <c r="A10">
        <v>9</v>
      </c>
      <c r="B10">
        <v>146</v>
      </c>
      <c r="C10">
        <v>141</v>
      </c>
      <c r="D10">
        <f t="shared" si="0"/>
        <v>5</v>
      </c>
    </row>
    <row r="11" spans="1:8" x14ac:dyDescent="0.2">
      <c r="A11">
        <v>10</v>
      </c>
      <c r="B11">
        <v>147</v>
      </c>
      <c r="C11">
        <v>146</v>
      </c>
      <c r="D11">
        <f t="shared" si="0"/>
        <v>1</v>
      </c>
    </row>
    <row r="12" spans="1:8" x14ac:dyDescent="0.2">
      <c r="A12">
        <v>11</v>
      </c>
      <c r="B12">
        <v>157</v>
      </c>
      <c r="C12">
        <v>147</v>
      </c>
      <c r="D12">
        <f t="shared" si="0"/>
        <v>10</v>
      </c>
    </row>
    <row r="13" spans="1:8" x14ac:dyDescent="0.2">
      <c r="A13">
        <v>12</v>
      </c>
      <c r="B13">
        <v>150</v>
      </c>
      <c r="C13">
        <v>157</v>
      </c>
      <c r="D13">
        <f t="shared" si="0"/>
        <v>-7</v>
      </c>
    </row>
    <row r="14" spans="1:8" x14ac:dyDescent="0.2">
      <c r="A14">
        <v>13</v>
      </c>
      <c r="B14">
        <v>160</v>
      </c>
      <c r="C14">
        <v>150</v>
      </c>
      <c r="D14">
        <f t="shared" si="0"/>
        <v>10</v>
      </c>
    </row>
    <row r="15" spans="1:8" x14ac:dyDescent="0.2">
      <c r="A15">
        <v>14</v>
      </c>
    </row>
    <row r="16" spans="1:8" x14ac:dyDescent="0.2">
      <c r="A16">
        <v>15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E1" sqref="E1:N13"/>
    </sheetView>
  </sheetViews>
  <sheetFormatPr defaultRowHeight="14.25" x14ac:dyDescent="0.2"/>
  <cols>
    <col min="2" max="2" width="4.875" bestFit="1" customWidth="1"/>
    <col min="3" max="3" width="16.75" bestFit="1" customWidth="1"/>
  </cols>
  <sheetData>
    <row r="1" spans="1:14" x14ac:dyDescent="0.2">
      <c r="C1" t="s">
        <v>31</v>
      </c>
      <c r="E1" t="s">
        <v>32</v>
      </c>
      <c r="G1" t="s">
        <v>32</v>
      </c>
      <c r="I1" t="s">
        <v>32</v>
      </c>
      <c r="K1" t="s">
        <v>32</v>
      </c>
      <c r="M1" t="s">
        <v>32</v>
      </c>
    </row>
    <row r="2" spans="1:14" x14ac:dyDescent="0.2">
      <c r="A2">
        <v>1955</v>
      </c>
      <c r="C2">
        <v>3307</v>
      </c>
      <c r="E2">
        <v>1955</v>
      </c>
      <c r="F2">
        <v>3307</v>
      </c>
      <c r="G2">
        <v>1967</v>
      </c>
      <c r="H2">
        <v>7296</v>
      </c>
      <c r="I2">
        <v>1979</v>
      </c>
      <c r="J2">
        <v>17514</v>
      </c>
      <c r="K2">
        <v>1991</v>
      </c>
      <c r="L2">
        <v>57242</v>
      </c>
      <c r="M2">
        <v>2003</v>
      </c>
      <c r="N2">
        <v>23253</v>
      </c>
    </row>
    <row r="3" spans="1:14" x14ac:dyDescent="0.2">
      <c r="A3">
        <v>1956</v>
      </c>
      <c r="C3">
        <v>3556</v>
      </c>
      <c r="E3">
        <v>1956</v>
      </c>
      <c r="F3">
        <v>3556</v>
      </c>
      <c r="G3">
        <v>1968</v>
      </c>
      <c r="H3">
        <v>8178</v>
      </c>
      <c r="I3">
        <v>1980</v>
      </c>
      <c r="J3">
        <v>25195</v>
      </c>
      <c r="K3">
        <v>1992</v>
      </c>
      <c r="L3">
        <v>52345</v>
      </c>
      <c r="M3">
        <v>2004</v>
      </c>
      <c r="N3">
        <v>19701</v>
      </c>
    </row>
    <row r="4" spans="1:14" x14ac:dyDescent="0.2">
      <c r="A4">
        <v>1957</v>
      </c>
      <c r="C4">
        <v>3601</v>
      </c>
      <c r="E4">
        <v>1957</v>
      </c>
      <c r="F4">
        <v>3601</v>
      </c>
      <c r="G4">
        <v>1969</v>
      </c>
      <c r="H4">
        <v>8844</v>
      </c>
      <c r="I4">
        <v>1981</v>
      </c>
      <c r="J4">
        <v>27357</v>
      </c>
      <c r="K4">
        <v>1993</v>
      </c>
      <c r="L4">
        <v>50838</v>
      </c>
    </row>
    <row r="5" spans="1:14" x14ac:dyDescent="0.2">
      <c r="A5">
        <v>1958</v>
      </c>
      <c r="C5">
        <v>3721</v>
      </c>
      <c r="E5">
        <v>1958</v>
      </c>
      <c r="F5">
        <v>3721</v>
      </c>
      <c r="G5">
        <v>1970</v>
      </c>
      <c r="H5">
        <v>9251</v>
      </c>
      <c r="I5">
        <v>1982</v>
      </c>
      <c r="J5">
        <v>30020</v>
      </c>
      <c r="K5">
        <v>1994</v>
      </c>
      <c r="L5">
        <v>54559</v>
      </c>
    </row>
    <row r="6" spans="1:14" x14ac:dyDescent="0.2">
      <c r="A6">
        <v>1959</v>
      </c>
      <c r="C6">
        <v>4036</v>
      </c>
      <c r="E6">
        <v>1959</v>
      </c>
      <c r="F6">
        <v>4036</v>
      </c>
      <c r="G6">
        <v>1971</v>
      </c>
      <c r="H6">
        <v>10006</v>
      </c>
      <c r="I6">
        <v>1983</v>
      </c>
      <c r="J6">
        <v>35883</v>
      </c>
      <c r="K6">
        <v>1995</v>
      </c>
      <c r="L6">
        <v>34925</v>
      </c>
    </row>
    <row r="7" spans="1:14" x14ac:dyDescent="0.2">
      <c r="A7">
        <v>1960</v>
      </c>
      <c r="C7">
        <v>4134</v>
      </c>
      <c r="E7">
        <v>1960</v>
      </c>
      <c r="F7">
        <v>4134</v>
      </c>
      <c r="G7">
        <v>1972</v>
      </c>
      <c r="H7">
        <v>10991</v>
      </c>
      <c r="I7">
        <v>1984</v>
      </c>
      <c r="J7">
        <v>38828</v>
      </c>
      <c r="K7">
        <v>1996</v>
      </c>
      <c r="L7">
        <v>38236</v>
      </c>
    </row>
    <row r="8" spans="1:14" x14ac:dyDescent="0.2">
      <c r="A8">
        <v>1961</v>
      </c>
      <c r="C8">
        <v>4268</v>
      </c>
      <c r="E8">
        <v>1961</v>
      </c>
      <c r="F8">
        <v>4268</v>
      </c>
      <c r="G8">
        <v>1973</v>
      </c>
      <c r="H8">
        <v>12306</v>
      </c>
      <c r="I8">
        <v>1985</v>
      </c>
      <c r="J8">
        <v>40715</v>
      </c>
      <c r="K8">
        <v>1997</v>
      </c>
      <c r="L8">
        <v>41296</v>
      </c>
    </row>
    <row r="9" spans="1:14" x14ac:dyDescent="0.2">
      <c r="A9">
        <v>1962</v>
      </c>
      <c r="C9">
        <v>4578</v>
      </c>
      <c r="E9">
        <v>1962</v>
      </c>
      <c r="F9">
        <v>4578</v>
      </c>
      <c r="G9">
        <v>1974</v>
      </c>
      <c r="H9">
        <v>13101</v>
      </c>
      <c r="I9">
        <v>1986</v>
      </c>
      <c r="J9">
        <v>44282</v>
      </c>
      <c r="K9">
        <v>1998</v>
      </c>
      <c r="L9">
        <v>41322</v>
      </c>
    </row>
    <row r="10" spans="1:14" x14ac:dyDescent="0.2">
      <c r="A10">
        <v>1963</v>
      </c>
      <c r="C10">
        <v>5093</v>
      </c>
      <c r="E10">
        <v>1963</v>
      </c>
      <c r="F10">
        <v>5093</v>
      </c>
      <c r="G10">
        <v>1975</v>
      </c>
      <c r="H10">
        <v>13639</v>
      </c>
      <c r="I10">
        <v>1987</v>
      </c>
      <c r="J10">
        <v>48440</v>
      </c>
      <c r="K10">
        <v>1999</v>
      </c>
      <c r="L10">
        <v>41071</v>
      </c>
    </row>
    <row r="11" spans="1:14" x14ac:dyDescent="0.2">
      <c r="A11">
        <v>1964</v>
      </c>
      <c r="C11">
        <v>5716</v>
      </c>
      <c r="E11">
        <v>1964</v>
      </c>
      <c r="F11">
        <v>5716</v>
      </c>
      <c r="G11">
        <v>1976</v>
      </c>
      <c r="H11">
        <v>14950</v>
      </c>
      <c r="I11">
        <v>1988</v>
      </c>
      <c r="J11">
        <v>50251</v>
      </c>
      <c r="K11">
        <v>2000</v>
      </c>
      <c r="L11">
        <v>40937</v>
      </c>
    </row>
    <row r="12" spans="1:14" x14ac:dyDescent="0.2">
      <c r="A12">
        <v>1965</v>
      </c>
      <c r="C12">
        <v>6357</v>
      </c>
      <c r="E12">
        <v>1965</v>
      </c>
      <c r="F12">
        <v>6357</v>
      </c>
      <c r="G12">
        <v>1977</v>
      </c>
      <c r="H12">
        <v>17224</v>
      </c>
      <c r="I12">
        <v>1989</v>
      </c>
      <c r="J12">
        <v>53794</v>
      </c>
      <c r="K12">
        <v>2001</v>
      </c>
      <c r="L12">
        <v>36151</v>
      </c>
    </row>
    <row r="13" spans="1:14" x14ac:dyDescent="0.2">
      <c r="A13">
        <v>1966</v>
      </c>
      <c r="C13">
        <v>6769</v>
      </c>
      <c r="E13">
        <v>1966</v>
      </c>
      <c r="F13">
        <v>6769</v>
      </c>
      <c r="G13">
        <v>1978</v>
      </c>
      <c r="H13">
        <v>17946</v>
      </c>
      <c r="I13">
        <v>1990</v>
      </c>
      <c r="J13">
        <v>55972</v>
      </c>
      <c r="K13">
        <v>2002</v>
      </c>
      <c r="L13">
        <v>30762</v>
      </c>
    </row>
    <row r="14" spans="1:14" x14ac:dyDescent="0.2">
      <c r="A14">
        <v>1967</v>
      </c>
      <c r="C14">
        <v>7296</v>
      </c>
    </row>
    <row r="15" spans="1:14" x14ac:dyDescent="0.2">
      <c r="A15">
        <v>1968</v>
      </c>
      <c r="C15">
        <v>8178</v>
      </c>
    </row>
    <row r="16" spans="1:14" x14ac:dyDescent="0.2">
      <c r="A16">
        <v>1969</v>
      </c>
      <c r="C16">
        <v>8844</v>
      </c>
    </row>
    <row r="17" spans="1:3" x14ac:dyDescent="0.2">
      <c r="A17">
        <v>1970</v>
      </c>
      <c r="C17">
        <v>9251</v>
      </c>
    </row>
    <row r="18" spans="1:3" x14ac:dyDescent="0.2">
      <c r="A18">
        <v>1971</v>
      </c>
      <c r="C18">
        <v>10006</v>
      </c>
    </row>
    <row r="19" spans="1:3" x14ac:dyDescent="0.2">
      <c r="A19">
        <v>1972</v>
      </c>
      <c r="C19">
        <v>10991</v>
      </c>
    </row>
    <row r="20" spans="1:3" x14ac:dyDescent="0.2">
      <c r="A20">
        <v>1973</v>
      </c>
      <c r="C20">
        <v>12306</v>
      </c>
    </row>
    <row r="21" spans="1:3" x14ac:dyDescent="0.2">
      <c r="A21">
        <v>1974</v>
      </c>
      <c r="C21">
        <v>13101</v>
      </c>
    </row>
    <row r="22" spans="1:3" x14ac:dyDescent="0.2">
      <c r="A22">
        <v>1975</v>
      </c>
      <c r="C22">
        <v>13639</v>
      </c>
    </row>
    <row r="23" spans="1:3" x14ac:dyDescent="0.2">
      <c r="A23">
        <v>1976</v>
      </c>
      <c r="C23">
        <v>14950</v>
      </c>
    </row>
    <row r="24" spans="1:3" x14ac:dyDescent="0.2">
      <c r="A24">
        <v>1977</v>
      </c>
      <c r="C24">
        <v>17224</v>
      </c>
    </row>
    <row r="25" spans="1:3" x14ac:dyDescent="0.2">
      <c r="A25">
        <v>1978</v>
      </c>
      <c r="C25">
        <v>17946</v>
      </c>
    </row>
    <row r="26" spans="1:3" x14ac:dyDescent="0.2">
      <c r="A26">
        <v>1979</v>
      </c>
      <c r="C26">
        <v>17514</v>
      </c>
    </row>
    <row r="27" spans="1:3" x14ac:dyDescent="0.2">
      <c r="A27">
        <v>1980</v>
      </c>
      <c r="C27">
        <v>25195</v>
      </c>
    </row>
    <row r="28" spans="1:3" x14ac:dyDescent="0.2">
      <c r="A28">
        <v>1981</v>
      </c>
      <c r="C28">
        <v>27357</v>
      </c>
    </row>
    <row r="29" spans="1:3" x14ac:dyDescent="0.2">
      <c r="A29">
        <v>1982</v>
      </c>
      <c r="C29">
        <v>30020</v>
      </c>
    </row>
    <row r="30" spans="1:3" x14ac:dyDescent="0.2">
      <c r="A30">
        <v>1983</v>
      </c>
      <c r="C30">
        <v>35883</v>
      </c>
    </row>
    <row r="31" spans="1:3" x14ac:dyDescent="0.2">
      <c r="A31">
        <v>1984</v>
      </c>
      <c r="C31">
        <v>38828</v>
      </c>
    </row>
    <row r="32" spans="1:3" x14ac:dyDescent="0.2">
      <c r="A32">
        <v>1985</v>
      </c>
      <c r="C32">
        <v>40715</v>
      </c>
    </row>
    <row r="33" spans="1:3" x14ac:dyDescent="0.2">
      <c r="A33">
        <v>1986</v>
      </c>
      <c r="C33">
        <v>44282</v>
      </c>
    </row>
    <row r="34" spans="1:3" x14ac:dyDescent="0.2">
      <c r="A34">
        <v>1987</v>
      </c>
      <c r="C34">
        <v>48440</v>
      </c>
    </row>
    <row r="35" spans="1:3" x14ac:dyDescent="0.2">
      <c r="A35">
        <v>1988</v>
      </c>
      <c r="C35">
        <v>50251</v>
      </c>
    </row>
    <row r="36" spans="1:3" x14ac:dyDescent="0.2">
      <c r="A36">
        <v>1989</v>
      </c>
      <c r="C36">
        <v>53794</v>
      </c>
    </row>
    <row r="37" spans="1:3" x14ac:dyDescent="0.2">
      <c r="A37">
        <v>1990</v>
      </c>
      <c r="C37">
        <v>55972</v>
      </c>
    </row>
    <row r="38" spans="1:3" x14ac:dyDescent="0.2">
      <c r="A38">
        <v>1991</v>
      </c>
      <c r="C38">
        <v>57242</v>
      </c>
    </row>
    <row r="39" spans="1:3" x14ac:dyDescent="0.2">
      <c r="A39">
        <v>1992</v>
      </c>
      <c r="C39">
        <v>52345</v>
      </c>
    </row>
    <row r="40" spans="1:3" x14ac:dyDescent="0.2">
      <c r="A40">
        <v>1993</v>
      </c>
      <c r="C40">
        <v>50838</v>
      </c>
    </row>
    <row r="41" spans="1:3" x14ac:dyDescent="0.2">
      <c r="A41">
        <v>1994</v>
      </c>
      <c r="C41">
        <v>54559</v>
      </c>
    </row>
    <row r="42" spans="1:3" x14ac:dyDescent="0.2">
      <c r="A42">
        <v>1995</v>
      </c>
      <c r="C42">
        <v>34925</v>
      </c>
    </row>
    <row r="43" spans="1:3" x14ac:dyDescent="0.2">
      <c r="A43">
        <v>1996</v>
      </c>
      <c r="C43">
        <v>38236</v>
      </c>
    </row>
    <row r="44" spans="1:3" x14ac:dyDescent="0.2">
      <c r="A44">
        <v>1997</v>
      </c>
      <c r="C44">
        <v>41296</v>
      </c>
    </row>
    <row r="45" spans="1:3" x14ac:dyDescent="0.2">
      <c r="A45">
        <v>1998</v>
      </c>
      <c r="C45">
        <v>41322</v>
      </c>
    </row>
    <row r="46" spans="1:3" x14ac:dyDescent="0.2">
      <c r="A46">
        <v>1999</v>
      </c>
      <c r="C46">
        <v>41071</v>
      </c>
    </row>
    <row r="47" spans="1:3" x14ac:dyDescent="0.2">
      <c r="A47">
        <v>2000</v>
      </c>
      <c r="C47">
        <v>40937</v>
      </c>
    </row>
    <row r="48" spans="1:3" x14ac:dyDescent="0.2">
      <c r="A48">
        <v>2001</v>
      </c>
      <c r="C48">
        <v>36151</v>
      </c>
    </row>
    <row r="49" spans="1:3" x14ac:dyDescent="0.2">
      <c r="A49">
        <v>2002</v>
      </c>
      <c r="C49">
        <v>30762</v>
      </c>
    </row>
    <row r="50" spans="1:3" x14ac:dyDescent="0.2">
      <c r="A50">
        <v>2003</v>
      </c>
      <c r="C50">
        <v>23253</v>
      </c>
    </row>
    <row r="51" spans="1:3" x14ac:dyDescent="0.2">
      <c r="A51">
        <v>2004</v>
      </c>
      <c r="C51">
        <v>19701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2017-02-05T18:48:53Z</dcterms:created>
  <dcterms:modified xsi:type="dcterms:W3CDTF">2017-02-08T18:45:47Z</dcterms:modified>
</cp:coreProperties>
</file>