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defaultThemeVersion="124226"/>
  <xr:revisionPtr revIDLastSave="0" documentId="13_ncr:1_{C38B680B-35C7-4593-88A6-EA1AE9F772A4}" xr6:coauthVersionLast="46" xr6:coauthVersionMax="46" xr10:uidLastSave="{00000000-0000-0000-0000-000000000000}"/>
  <bookViews>
    <workbookView xWindow="-120" yWindow="-120" windowWidth="29040" windowHeight="15840" xr2:uid="{00000000-000D-0000-FFFF-FFFF00000000}"/>
  </bookViews>
  <sheets>
    <sheet name="Q1" sheetId="1" r:id="rId1"/>
    <sheet name="Q2" sheetId="7" r:id="rId2"/>
    <sheet name="Q3" sheetId="8" r:id="rId3"/>
    <sheet name="Q4" sheetId="9" r:id="rId4"/>
  </sheets>
  <calcPr calcId="191029"/>
</workbook>
</file>

<file path=xl/calcChain.xml><?xml version="1.0" encoding="utf-8"?>
<calcChain xmlns="http://schemas.openxmlformats.org/spreadsheetml/2006/main">
  <c r="A11" i="8" l="1"/>
  <c r="A13" i="8" s="1"/>
  <c r="C3" i="8"/>
  <c r="C4" i="8"/>
  <c r="C5" i="8"/>
  <c r="C6" i="8"/>
  <c r="C7" i="8"/>
  <c r="C2" i="8"/>
  <c r="C3" i="7"/>
  <c r="C4" i="7"/>
  <c r="C5" i="7"/>
  <c r="C6" i="7"/>
  <c r="C7" i="7"/>
  <c r="C2" i="7"/>
</calcChain>
</file>

<file path=xl/sharedStrings.xml><?xml version="1.0" encoding="utf-8"?>
<sst xmlns="http://schemas.openxmlformats.org/spreadsheetml/2006/main" count="82" uniqueCount="74">
  <si>
    <t>1. Open a new sheet and rename it as “Q1”</t>
  </si>
  <si>
    <t>2. In cell A1, type “Sample No.”</t>
  </si>
  <si>
    <t>3. In cell B1, type “Sample Mass, mg”</t>
  </si>
  <si>
    <t>4. In cells A2, A3, A4, A5, and A6, insert the following numbers 1, 2, 3, 4, and 5 respectively.</t>
  </si>
  <si>
    <t>5. In cells B2, B3, B4, B5, and B6, insert the following data 120, 116, 130, 115, 116 respectively.</t>
  </si>
  <si>
    <t>6. Convert your range (A1:B6) into a Table.</t>
  </si>
  <si>
    <t>In a Dimerization of a Monomeric Compound process, the measurements show that the concentration of the monomer decreases with increasing time as shown in the table below:</t>
  </si>
  <si>
    <t>1. In your current workbook, open a new sheet and rename it as “Q2”.</t>
  </si>
  <si>
    <t>2. Insert these data starting from cell A1.</t>
  </si>
  <si>
    <r>
      <t>3. In cell C1, type [Monomer] (M) ×10</t>
    </r>
    <r>
      <rPr>
        <vertAlign val="superscript"/>
        <sz val="11"/>
        <color theme="1"/>
        <rFont val="Calibri"/>
        <family val="2"/>
        <scheme val="minor"/>
      </rPr>
      <t>-3</t>
    </r>
    <r>
      <rPr>
        <sz val="11"/>
        <color theme="1"/>
        <rFont val="Calibri"/>
        <family val="2"/>
        <scheme val="minor"/>
      </rPr>
      <t>.</t>
    </r>
  </si>
  <si>
    <t>4. In cell C2, type a formula that gives you the value in B2 multiplied by 1000 and then drag to fill cells C3-C6.</t>
  </si>
  <si>
    <t>5. Plot data in column A vs. data in column C as scatter line with smooth line and markers. Make sure you choose time as your x-axis.</t>
  </si>
  <si>
    <t>6. Change the color of your line and markers to black. Make sure the marker border is also black.</t>
  </si>
  <si>
    <t>7. Format x-axis as follows:</t>
  </si>
  <si>
    <t>Minimum= 0</t>
  </si>
  <si>
    <t>Maximum=120</t>
  </si>
  <si>
    <t>major = 20</t>
  </si>
  <si>
    <t>minor = 10</t>
  </si>
  <si>
    <t>Tick marks:</t>
  </si>
  <si>
    <t>major type: outside</t>
  </si>
  <si>
    <t>minor type: outside</t>
  </si>
  <si>
    <t>Maximum= 6</t>
  </si>
  <si>
    <t>major = 1</t>
  </si>
  <si>
    <t>minor = 0.5</t>
  </si>
  <si>
    <t>9. On your chart add</t>
  </si>
  <si>
    <t>Minor Horizontal Gridlines</t>
  </si>
  <si>
    <t>Minor Vertical Gridlines</t>
  </si>
  <si>
    <t>10. add axis titles:</t>
  </si>
  <si>
    <t>x-axis: Time (min)</t>
  </si>
  <si>
    <r>
      <t>y-axis: [Monomer] (M) x 10</t>
    </r>
    <r>
      <rPr>
        <vertAlign val="superscript"/>
        <sz val="11"/>
        <color theme="1"/>
        <rFont val="Calibri"/>
        <family val="2"/>
        <scheme val="minor"/>
      </rPr>
      <t>-3</t>
    </r>
  </si>
  <si>
    <t>11. Remove chart title.</t>
  </si>
  <si>
    <t>1. In your current workbook, open a new sheet and rename it as “Q3”.</t>
  </si>
  <si>
    <t>2. Copy data in column A and B from sheet “Q2” and place them in your Q3 sheet starting from cell A1.</t>
  </si>
  <si>
    <r>
      <t>3. In cell C1, type 1/[Monomer] (M</t>
    </r>
    <r>
      <rPr>
        <vertAlign val="superscript"/>
        <sz val="11"/>
        <color theme="1"/>
        <rFont val="Calibri"/>
        <family val="2"/>
        <scheme val="minor"/>
      </rPr>
      <t>-1</t>
    </r>
    <r>
      <rPr>
        <sz val="11"/>
        <color theme="1"/>
        <rFont val="Calibri"/>
        <family val="2"/>
        <scheme val="minor"/>
      </rPr>
      <t>)</t>
    </r>
  </si>
  <si>
    <t>4. In cell C2, type the appropriate formula that gives you the inverse of data in cell B2 and the drag to fill cells C3-C6.</t>
  </si>
  <si>
    <t>5. Plot the data in column A vs. data in column C as scatter chart. Make sure you choose time as your x-axis.</t>
  </si>
  <si>
    <t>6. Add axes Titles:</t>
  </si>
  <si>
    <r>
      <t>y-axis 1/[Monomer] (M</t>
    </r>
    <r>
      <rPr>
        <vertAlign val="superscript"/>
        <sz val="11"/>
        <color theme="1"/>
        <rFont val="Calibri"/>
        <family val="2"/>
        <scheme val="minor"/>
      </rPr>
      <t>-1</t>
    </r>
    <r>
      <rPr>
        <sz val="11"/>
        <color theme="1"/>
        <rFont val="Calibri"/>
        <family val="2"/>
        <scheme val="minor"/>
      </rPr>
      <t>)</t>
    </r>
  </si>
  <si>
    <t>7. Add a trendline (keep default: Linear) to your chart</t>
  </si>
  <si>
    <t>Display Equation on chart</t>
  </si>
  <si>
    <t>Display R-squared value on chart</t>
  </si>
  <si>
    <t>8. Format trendline as follows:</t>
  </si>
  <si>
    <t>Color: Black</t>
  </si>
  <si>
    <t>Width: 1 pt</t>
  </si>
  <si>
    <t>9. Using your straight line equation, find the concentration of monomer at time 100 min. Type 100 in cell A11. In cell B11 write the appropriate equation that returns the concentration of monomer at time 100 min.</t>
  </si>
  <si>
    <t>10. Remove chart title.</t>
  </si>
  <si>
    <t>Q1</t>
  </si>
  <si>
    <t>Q2</t>
  </si>
  <si>
    <t>Q3</t>
  </si>
  <si>
    <t>Q4</t>
  </si>
  <si>
    <t>The table below shows the contribution of greenhouse gases to global warming during the last 200 years.</t>
  </si>
  <si>
    <t>1. In your current workbook, open a new sheet and rename it as “Q4”.</t>
  </si>
  <si>
    <t>3. Insert your Data as a 2-D pie chart.</t>
  </si>
  <si>
    <r>
      <t xml:space="preserve">4. Format Data Labels </t>
    </r>
    <r>
      <rPr>
        <sz val="11"/>
        <color theme="1"/>
        <rFont val="Calibri"/>
        <family val="2"/>
      </rPr>
      <t>→</t>
    </r>
    <r>
      <rPr>
        <sz val="11"/>
        <color theme="1"/>
        <rFont val="Calibri"/>
        <family val="2"/>
        <scheme val="minor"/>
      </rPr>
      <t xml:space="preserve"> Outside End.</t>
    </r>
  </si>
  <si>
    <t>5. Format Data Labels to be shown as Percentage only.</t>
  </si>
  <si>
    <t>6. Make Legend appear on the right side of your chart.</t>
  </si>
  <si>
    <t>7. Modify chart title to be “Contribution of greenhouse gases to global warming”.</t>
  </si>
  <si>
    <t>Sample No.</t>
  </si>
  <si>
    <t>Sample mass, mg</t>
  </si>
  <si>
    <t>Time (min)</t>
  </si>
  <si>
    <t>[Monomer] (M)</t>
  </si>
  <si>
    <r>
      <t>[Monomer] (M) x 10</t>
    </r>
    <r>
      <rPr>
        <vertAlign val="superscript"/>
        <sz val="11"/>
        <color theme="1"/>
        <rFont val="Calibri"/>
        <family val="2"/>
        <scheme val="minor"/>
      </rPr>
      <t>-3</t>
    </r>
  </si>
  <si>
    <t>8. Format y-axis as follows:</t>
  </si>
  <si>
    <r>
      <t>1/[Monomer] (M</t>
    </r>
    <r>
      <rPr>
        <vertAlign val="superscript"/>
        <sz val="11"/>
        <color theme="1"/>
        <rFont val="Calibri"/>
        <family val="2"/>
        <scheme val="minor"/>
      </rPr>
      <t>-1</t>
    </r>
    <r>
      <rPr>
        <sz val="11"/>
        <color theme="1"/>
        <rFont val="Calibri"/>
        <family val="2"/>
        <scheme val="minor"/>
      </rPr>
      <t>)</t>
    </r>
  </si>
  <si>
    <t>time</t>
  </si>
  <si>
    <t>1/[Monomer]</t>
  </si>
  <si>
    <t>[Monomer]</t>
  </si>
  <si>
    <t>Gas</t>
  </si>
  <si>
    <t>Carbon dioxide</t>
  </si>
  <si>
    <t>Methane</t>
  </si>
  <si>
    <t>Nitrous oxide</t>
  </si>
  <si>
    <t>CFCs</t>
  </si>
  <si>
    <t>HCFCs &amp; HFCs</t>
  </si>
  <si>
    <t>Contribution,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</si>
</sst>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Times New Roman"/>
      <family val="1"/>
    </font>
    <font>
      <sz val="11"/>
      <color rgb="FF000000"/>
      <name val="Times New Roman"/>
      <family val="1"/>
    </font>
    <font>
      <b/>
      <sz val="11"/>
      <color theme="1"/>
      <name val="Calibri"/>
      <family val="2"/>
      <scheme val="minor"/>
    </font>
    <font>
      <sz val="11"/>
      <color rgb="FFFF0000"/>
      <name val="Calibri"/>
      <family val="2"/>
      <scheme val="minor"/>
    </font>
    <font>
      <vertAlign val="superscript"/>
      <sz val="11"/>
      <color theme="1"/>
      <name val="Calibri"/>
      <family val="2"/>
      <scheme val="minor"/>
    </font>
    <font>
      <sz val="11"/>
      <color theme="1"/>
      <name val="Calibri"/>
      <family val="2"/>
    </font>
  </fonts>
  <fills count="3">
    <fill>
      <patternFill patternType="none"/>
    </fill>
    <fill>
      <patternFill patternType="gray125"/>
    </fill>
    <fill>
      <patternFill patternType="solid">
        <fgColor theme="9"/>
        <bgColor indexed="64"/>
      </patternFill>
    </fill>
  </fills>
  <borders count="1">
    <border>
      <left/>
      <right/>
      <top/>
      <bottom/>
      <diagonal/>
    </border>
  </borders>
  <cellStyleXfs count="1">
    <xf numFmtId="0" fontId="0" fillId="0" borderId="0"/>
  </cellStyleXfs>
  <cellXfs count="20">
    <xf numFmtId="0" fontId="0" fillId="0" borderId="0" xfId="0"/>
    <xf numFmtId="0" fontId="0" fillId="0" borderId="0" xfId="0" applyBorder="1"/>
    <xf numFmtId="0" fontId="0" fillId="0" borderId="0" xfId="0" applyFill="1" applyBorder="1"/>
    <xf numFmtId="0" fontId="1" fillId="0" borderId="0" xfId="0" applyFont="1" applyFill="1" applyBorder="1" applyAlignment="1">
      <alignment horizontal="center" vertical="center" wrapText="1" readingOrder="1"/>
    </xf>
    <xf numFmtId="0" fontId="2" fillId="0" borderId="0" xfId="0" applyFont="1" applyFill="1" applyBorder="1" applyAlignment="1">
      <alignment horizontal="center" vertical="center" wrapText="1" readingOrder="1"/>
    </xf>
    <xf numFmtId="0" fontId="0" fillId="0" borderId="0" xfId="0"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ill="1" applyBorder="1" applyAlignment="1">
      <alignment horizontal="center"/>
    </xf>
    <xf numFmtId="0" fontId="2" fillId="0" borderId="0" xfId="0" applyFont="1" applyFill="1" applyBorder="1" applyAlignment="1">
      <alignment horizontal="center" vertical="center" wrapText="1"/>
    </xf>
    <xf numFmtId="0" fontId="3" fillId="0" borderId="0" xfId="0" applyFont="1" applyFill="1" applyBorder="1"/>
    <xf numFmtId="0" fontId="3" fillId="0" borderId="0" xfId="0" applyFont="1" applyFill="1" applyBorder="1" applyAlignment="1">
      <alignment horizontal="center"/>
    </xf>
    <xf numFmtId="0" fontId="4" fillId="0" borderId="0" xfId="0" applyFont="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Alignment="1">
      <alignment horizontal="left"/>
    </xf>
    <xf numFmtId="0" fontId="0" fillId="0" borderId="0" xfId="0" applyFill="1" applyBorder="1" applyAlignment="1">
      <alignment horizontal="left"/>
    </xf>
    <xf numFmtId="0" fontId="3" fillId="2" borderId="0" xfId="0" applyFont="1" applyFill="1"/>
    <xf numFmtId="0" fontId="0" fillId="0" borderId="0" xfId="0" applyAlignment="1">
      <alignment horizontal="center"/>
    </xf>
    <xf numFmtId="0" fontId="3" fillId="0" borderId="0" xfId="0" applyFont="1" applyAlignment="1">
      <alignment horizontal="center"/>
    </xf>
    <xf numFmtId="0" fontId="0" fillId="0" borderId="0" xfId="0" applyFont="1" applyAlignment="1">
      <alignment horizontal="center"/>
    </xf>
  </cellXfs>
  <cellStyles count="1">
    <cellStyle name="Normal" xfId="0" builtinId="0"/>
  </cellStyles>
  <dxfs count="4">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150481189851283E-2"/>
          <c:y val="2.5428331875182269E-2"/>
          <c:w val="0.86818285214348201"/>
          <c:h val="0.83146617089530472"/>
        </c:manualLayout>
      </c:layout>
      <c:scatterChart>
        <c:scatterStyle val="smoothMarker"/>
        <c:varyColors val="0"/>
        <c:ser>
          <c:idx val="0"/>
          <c:order val="0"/>
          <c:tx>
            <c:v>Ahmad</c:v>
          </c:tx>
          <c:spPr>
            <a:ln w="19050" cap="rnd">
              <a:solidFill>
                <a:schemeClr val="tx1"/>
              </a:solidFill>
              <a:round/>
            </a:ln>
            <a:effectLst/>
          </c:spPr>
          <c:marker>
            <c:symbol val="circle"/>
            <c:size val="5"/>
            <c:spPr>
              <a:solidFill>
                <a:schemeClr val="tx1"/>
              </a:solidFill>
              <a:ln w="9525">
                <a:solidFill>
                  <a:schemeClr val="tx1"/>
                </a:solidFill>
              </a:ln>
              <a:effectLst/>
            </c:spPr>
          </c:marker>
          <c:xVal>
            <c:numRef>
              <c:f>'Q2'!$A$2:$A$7</c:f>
              <c:numCache>
                <c:formatCode>General</c:formatCode>
                <c:ptCount val="6"/>
                <c:pt idx="0">
                  <c:v>0</c:v>
                </c:pt>
                <c:pt idx="1">
                  <c:v>10</c:v>
                </c:pt>
                <c:pt idx="2">
                  <c:v>26</c:v>
                </c:pt>
                <c:pt idx="3">
                  <c:v>44</c:v>
                </c:pt>
                <c:pt idx="4">
                  <c:v>70</c:v>
                </c:pt>
                <c:pt idx="5">
                  <c:v>120</c:v>
                </c:pt>
              </c:numCache>
            </c:numRef>
          </c:xVal>
          <c:yVal>
            <c:numRef>
              <c:f>'Q2'!$C$2:$C$7</c:f>
              <c:numCache>
                <c:formatCode>General</c:formatCode>
                <c:ptCount val="6"/>
                <c:pt idx="0">
                  <c:v>5.6</c:v>
                </c:pt>
                <c:pt idx="1">
                  <c:v>3.7</c:v>
                </c:pt>
                <c:pt idx="2">
                  <c:v>2.2999999999999998</c:v>
                </c:pt>
                <c:pt idx="3">
                  <c:v>1.6</c:v>
                </c:pt>
                <c:pt idx="4">
                  <c:v>1.1000000000000001</c:v>
                </c:pt>
                <c:pt idx="5">
                  <c:v>0.7</c:v>
                </c:pt>
              </c:numCache>
            </c:numRef>
          </c:yVal>
          <c:smooth val="1"/>
          <c:extLst>
            <c:ext xmlns:c16="http://schemas.microsoft.com/office/drawing/2014/chart" uri="{C3380CC4-5D6E-409C-BE32-E72D297353CC}">
              <c16:uniqueId val="{00000002-A1FA-4EBB-A085-FC4FB161ECA3}"/>
            </c:ext>
          </c:extLst>
        </c:ser>
        <c:dLbls>
          <c:showLegendKey val="0"/>
          <c:showVal val="0"/>
          <c:showCatName val="0"/>
          <c:showSerName val="0"/>
          <c:showPercent val="0"/>
          <c:showBubbleSize val="0"/>
        </c:dLbls>
        <c:axId val="1626813551"/>
        <c:axId val="1626817295"/>
      </c:scatterChart>
      <c:valAx>
        <c:axId val="1626813551"/>
        <c:scaling>
          <c:orientation val="minMax"/>
          <c:max val="12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Time (min)</a:t>
                </a:r>
              </a:p>
            </c:rich>
          </c:tx>
          <c:layout>
            <c:manualLayout>
              <c:xMode val="edge"/>
              <c:yMode val="edge"/>
              <c:x val="0.50663757655293085"/>
              <c:y val="0.92960629921259841"/>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6817295"/>
        <c:crosses val="autoZero"/>
        <c:crossBetween val="midCat"/>
        <c:minorUnit val="10"/>
      </c:valAx>
      <c:valAx>
        <c:axId val="1626817295"/>
        <c:scaling>
          <c:orientation val="minMax"/>
        </c:scaling>
        <c:delete val="0"/>
        <c:axPos val="l"/>
        <c:majorGridlines>
          <c:spPr>
            <a:ln w="9525" cap="flat" cmpd="sng" algn="ctr">
              <a:solidFill>
                <a:schemeClr val="bg1">
                  <a:lumMod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[Monomer] (M) x10</a:t>
                </a:r>
                <a:r>
                  <a:rPr lang="en-US" sz="1200" b="1" baseline="30000"/>
                  <a:t>-3</a:t>
                </a:r>
              </a:p>
            </c:rich>
          </c:tx>
          <c:layout>
            <c:manualLayout>
              <c:xMode val="edge"/>
              <c:yMode val="edge"/>
              <c:x val="2.7777777777777779E-3"/>
              <c:y val="0.23759623797025373"/>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6813551"/>
        <c:crosses val="autoZero"/>
        <c:crossBetween val="midCat"/>
        <c:minorUnit val="0.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37270341207349"/>
          <c:y val="5.0925925925925923E-2"/>
          <c:w val="0.83296062992125974"/>
          <c:h val="0.79442913385826774"/>
        </c:manualLayout>
      </c:layout>
      <c:scatterChart>
        <c:scatterStyle val="lineMarker"/>
        <c:varyColors val="0"/>
        <c:ser>
          <c:idx val="0"/>
          <c:order val="0"/>
          <c:spPr>
            <a:ln w="12700" cap="rnd" cmpd="sng">
              <a:solidFill>
                <a:schemeClr val="tx1"/>
              </a:solidFill>
              <a:round/>
            </a:ln>
            <a:effectLst/>
          </c:spPr>
          <c:marker>
            <c:symbol val="circle"/>
            <c:size val="5"/>
            <c:spPr>
              <a:solidFill>
                <a:schemeClr val="tx1"/>
              </a:solidFill>
              <a:ln w="9525">
                <a:solidFill>
                  <a:schemeClr val="tx1"/>
                </a:solidFill>
              </a:ln>
              <a:effectLst/>
            </c:spPr>
          </c:marker>
          <c:trendline>
            <c:spPr>
              <a:ln w="19050" cap="rnd">
                <a:solidFill>
                  <a:schemeClr val="accent1"/>
                </a:solidFill>
                <a:prstDash val="sysDot"/>
              </a:ln>
              <a:effectLst/>
            </c:spPr>
            <c:trendlineType val="linear"/>
            <c:dispRSqr val="1"/>
            <c:dispEq val="1"/>
            <c:trendlineLbl>
              <c:layout>
                <c:manualLayout>
                  <c:x val="0.11460739282589676"/>
                  <c:y val="0.31944444444444442"/>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rendlineLbl>
          </c:trendline>
          <c:xVal>
            <c:numRef>
              <c:f>'Q3'!$A$2:$A$7</c:f>
              <c:numCache>
                <c:formatCode>General</c:formatCode>
                <c:ptCount val="6"/>
                <c:pt idx="0">
                  <c:v>0</c:v>
                </c:pt>
                <c:pt idx="1">
                  <c:v>10</c:v>
                </c:pt>
                <c:pt idx="2">
                  <c:v>26</c:v>
                </c:pt>
                <c:pt idx="3">
                  <c:v>44</c:v>
                </c:pt>
                <c:pt idx="4">
                  <c:v>70</c:v>
                </c:pt>
                <c:pt idx="5">
                  <c:v>120</c:v>
                </c:pt>
              </c:numCache>
            </c:numRef>
          </c:xVal>
          <c:yVal>
            <c:numRef>
              <c:f>'Q3'!$C$2:$C$7</c:f>
              <c:numCache>
                <c:formatCode>General</c:formatCode>
                <c:ptCount val="6"/>
                <c:pt idx="0">
                  <c:v>178.57142857142858</c:v>
                </c:pt>
                <c:pt idx="1">
                  <c:v>270.27027027027026</c:v>
                </c:pt>
                <c:pt idx="2">
                  <c:v>434.78260869565219</c:v>
                </c:pt>
                <c:pt idx="3">
                  <c:v>625</c:v>
                </c:pt>
                <c:pt idx="4">
                  <c:v>909.09090909090901</c:v>
                </c:pt>
                <c:pt idx="5">
                  <c:v>1428.5714285714287</c:v>
                </c:pt>
              </c:numCache>
            </c:numRef>
          </c:yVal>
          <c:smooth val="0"/>
          <c:extLst>
            <c:ext xmlns:c16="http://schemas.microsoft.com/office/drawing/2014/chart" uri="{C3380CC4-5D6E-409C-BE32-E72D297353CC}">
              <c16:uniqueId val="{00000002-DE36-4540-A3E8-E210A62C8E8F}"/>
            </c:ext>
          </c:extLst>
        </c:ser>
        <c:dLbls>
          <c:showLegendKey val="0"/>
          <c:showVal val="0"/>
          <c:showCatName val="0"/>
          <c:showSerName val="0"/>
          <c:showPercent val="0"/>
          <c:showBubbleSize val="0"/>
        </c:dLbls>
        <c:axId val="1626455343"/>
        <c:axId val="1626456175"/>
      </c:scatterChart>
      <c:valAx>
        <c:axId val="1626455343"/>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Time (min)</a:t>
                </a:r>
              </a:p>
            </c:rich>
          </c:tx>
          <c:layout>
            <c:manualLayout>
              <c:xMode val="edge"/>
              <c:yMode val="edge"/>
              <c:x val="0.55341535433070876"/>
              <c:y val="0.92960629921259841"/>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6456175"/>
        <c:crosses val="autoZero"/>
        <c:crossBetween val="midCat"/>
      </c:valAx>
      <c:valAx>
        <c:axId val="1626456175"/>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1/[Monomer] (M</a:t>
                </a:r>
                <a:r>
                  <a:rPr lang="en-US" b="1" baseline="30000"/>
                  <a:t>-1</a:t>
                </a:r>
                <a:r>
                  <a:rPr lang="en-US" b="1"/>
                  <a:t>)</a:t>
                </a:r>
              </a:p>
            </c:rich>
          </c:tx>
          <c:layout>
            <c:manualLayout>
              <c:xMode val="edge"/>
              <c:yMode val="edge"/>
              <c:x val="2.7777777777777779E-3"/>
              <c:y val="0.2602814231554389"/>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6455343"/>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r>
              <a:rPr lang="en-US"/>
              <a:t>Contribution of greenhouse gases to global warming</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7F42-428E-9CAE-02836348339C}"/>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7F42-428E-9CAE-02836348339C}"/>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7F42-428E-9CAE-02836348339C}"/>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7F42-428E-9CAE-02836348339C}"/>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9-7F42-428E-9CAE-02836348339C}"/>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'Q4'!$A$2:$A$6</c:f>
              <c:strCache>
                <c:ptCount val="5"/>
                <c:pt idx="0">
                  <c:v>Carbon dioxide</c:v>
                </c:pt>
                <c:pt idx="1">
                  <c:v>Methane</c:v>
                </c:pt>
                <c:pt idx="2">
                  <c:v>Nitrous oxide</c:v>
                </c:pt>
                <c:pt idx="3">
                  <c:v>CFCs</c:v>
                </c:pt>
                <c:pt idx="4">
                  <c:v>HCFCs &amp; HFCs</c:v>
                </c:pt>
              </c:strCache>
            </c:strRef>
          </c:cat>
          <c:val>
            <c:numRef>
              <c:f>'Q4'!$B$2:$B$6</c:f>
              <c:numCache>
                <c:formatCode>General</c:formatCode>
                <c:ptCount val="5"/>
                <c:pt idx="0">
                  <c:v>62</c:v>
                </c:pt>
                <c:pt idx="1">
                  <c:v>20</c:v>
                </c:pt>
                <c:pt idx="2">
                  <c:v>4</c:v>
                </c:pt>
                <c:pt idx="3">
                  <c:v>12</c:v>
                </c:pt>
                <c:pt idx="4">
                  <c:v>2</c:v>
                </c:pt>
              </c:numCache>
            </c:numRef>
          </c:val>
          <c:extLst>
            <c:ext xmlns:c16="http://schemas.microsoft.com/office/drawing/2014/chart" uri="{C3380CC4-5D6E-409C-BE32-E72D297353CC}">
              <c16:uniqueId val="{00000001-FAF1-4FE1-9261-D5C9C745186E}"/>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71367559874261477"/>
          <c:y val="0.35149606299212593"/>
          <c:w val="0.18489397212864647"/>
          <c:h val="0.36096509326708492"/>
        </c:manualLayout>
      </c:layout>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11</xdr:col>
      <xdr:colOff>336550</xdr:colOff>
      <xdr:row>9</xdr:row>
      <xdr:rowOff>83556</xdr:rowOff>
    </xdr:from>
    <xdr:to>
      <xdr:col>16</xdr:col>
      <xdr:colOff>25400</xdr:colOff>
      <xdr:row>21</xdr:row>
      <xdr:rowOff>165666</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2150" y="1766306"/>
          <a:ext cx="2736850" cy="2291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22225</xdr:colOff>
      <xdr:row>8</xdr:row>
      <xdr:rowOff>76200</xdr:rowOff>
    </xdr:from>
    <xdr:to>
      <xdr:col>6</xdr:col>
      <xdr:colOff>593725</xdr:colOff>
      <xdr:row>23</xdr:row>
      <xdr:rowOff>53975</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523875</xdr:colOff>
      <xdr:row>8</xdr:row>
      <xdr:rowOff>15875</xdr:rowOff>
    </xdr:from>
    <xdr:to>
      <xdr:col>7</xdr:col>
      <xdr:colOff>231775</xdr:colOff>
      <xdr:row>22</xdr:row>
      <xdr:rowOff>161925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546099</xdr:colOff>
      <xdr:row>10</xdr:row>
      <xdr:rowOff>134799</xdr:rowOff>
    </xdr:from>
    <xdr:to>
      <xdr:col>13</xdr:col>
      <xdr:colOff>21958</xdr:colOff>
      <xdr:row>19</xdr:row>
      <xdr:rowOff>88901</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2899" y="1976299"/>
          <a:ext cx="2523859" cy="1611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320675</xdr:colOff>
      <xdr:row>7</xdr:row>
      <xdr:rowOff>184150</xdr:rowOff>
    </xdr:from>
    <xdr:to>
      <xdr:col>7</xdr:col>
      <xdr:colOff>149225</xdr:colOff>
      <xdr:row>24</xdr:row>
      <xdr:rowOff>15875</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B6" totalsRowShown="0" headerRowDxfId="3" dataDxfId="2">
  <autoFilter ref="A1:B6" xr:uid="{00000000-0009-0000-0100-000001000000}"/>
  <tableColumns count="2">
    <tableColumn id="1" xr3:uid="{00000000-0010-0000-0000-000001000000}" name="Sample No." dataDxfId="1"/>
    <tableColumn id="2" xr3:uid="{00000000-0010-0000-0000-000002000000}" name="Sample mass, mg" dataDxfId="0"/>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9"/>
  <sheetViews>
    <sheetView tabSelected="1" workbookViewId="0">
      <selection activeCell="H2" sqref="H2"/>
    </sheetView>
  </sheetViews>
  <sheetFormatPr defaultRowHeight="15" x14ac:dyDescent="0.25"/>
  <cols>
    <col min="1" max="1" width="12.28515625" customWidth="1"/>
    <col min="2" max="2" width="17.140625" customWidth="1"/>
    <col min="3" max="4" width="9.42578125" customWidth="1"/>
    <col min="5" max="5" width="9.85546875" customWidth="1"/>
    <col min="6" max="6" width="10.5703125" customWidth="1"/>
    <col min="7" max="7" width="10.28515625" customWidth="1"/>
    <col min="8" max="8" width="10.140625" customWidth="1"/>
    <col min="9" max="9" width="10.7109375" customWidth="1"/>
    <col min="10" max="10" width="11" customWidth="1"/>
    <col min="11" max="11" width="10.42578125" customWidth="1"/>
    <col min="12" max="12" width="10.85546875" customWidth="1"/>
  </cols>
  <sheetData>
    <row r="1" spans="1:15" x14ac:dyDescent="0.25">
      <c r="A1" s="19" t="s">
        <v>57</v>
      </c>
      <c r="B1" s="19" t="s">
        <v>58</v>
      </c>
    </row>
    <row r="2" spans="1:15" x14ac:dyDescent="0.25">
      <c r="A2" s="19">
        <v>1</v>
      </c>
      <c r="B2" s="19">
        <v>120</v>
      </c>
      <c r="H2" s="16" t="s">
        <v>46</v>
      </c>
    </row>
    <row r="3" spans="1:15" x14ac:dyDescent="0.25">
      <c r="A3" s="12">
        <v>2</v>
      </c>
      <c r="B3" s="12">
        <v>116</v>
      </c>
      <c r="C3" s="2"/>
      <c r="D3" s="2"/>
      <c r="E3" s="2"/>
      <c r="H3" s="15" t="s">
        <v>0</v>
      </c>
      <c r="I3" s="15"/>
      <c r="J3" s="15"/>
      <c r="K3" s="2"/>
      <c r="L3" s="2"/>
      <c r="M3" s="2"/>
      <c r="N3" s="2"/>
      <c r="O3" s="2"/>
    </row>
    <row r="4" spans="1:15" x14ac:dyDescent="0.25">
      <c r="A4" s="12">
        <v>3</v>
      </c>
      <c r="B4" s="12">
        <v>130</v>
      </c>
      <c r="C4" s="10"/>
      <c r="D4" s="10"/>
      <c r="E4" s="12"/>
      <c r="H4" s="13" t="s">
        <v>1</v>
      </c>
      <c r="J4" s="15"/>
      <c r="K4" s="7"/>
      <c r="L4" s="7"/>
      <c r="M4" s="7"/>
      <c r="N4" s="7"/>
      <c r="O4" s="2"/>
    </row>
    <row r="5" spans="1:15" x14ac:dyDescent="0.25">
      <c r="A5" s="12">
        <v>4</v>
      </c>
      <c r="B5" s="12">
        <v>115</v>
      </c>
      <c r="C5" s="7"/>
      <c r="D5" s="7"/>
      <c r="E5" s="7"/>
      <c r="H5" s="15" t="s">
        <v>2</v>
      </c>
      <c r="I5" s="15"/>
      <c r="J5" s="15"/>
      <c r="K5" s="7"/>
      <c r="L5" s="7"/>
      <c r="M5" s="7"/>
      <c r="N5" s="7"/>
      <c r="O5" s="2"/>
    </row>
    <row r="6" spans="1:15" x14ac:dyDescent="0.25">
      <c r="A6" s="12">
        <v>5</v>
      </c>
      <c r="B6" s="12">
        <v>116</v>
      </c>
      <c r="C6" s="2"/>
      <c r="D6" s="2"/>
      <c r="E6" s="2"/>
      <c r="H6" s="15" t="s">
        <v>3</v>
      </c>
      <c r="I6" s="15"/>
      <c r="J6" s="15"/>
      <c r="K6" s="2"/>
      <c r="L6" s="2"/>
      <c r="M6" s="2"/>
      <c r="N6" s="2"/>
      <c r="O6" s="2"/>
    </row>
    <row r="7" spans="1:15" x14ac:dyDescent="0.25">
      <c r="A7" s="2"/>
      <c r="B7" s="2"/>
      <c r="C7" s="2"/>
      <c r="D7" s="2"/>
      <c r="E7" s="2"/>
      <c r="H7" s="15" t="s">
        <v>4</v>
      </c>
      <c r="I7" s="15"/>
      <c r="J7" s="15"/>
      <c r="K7" s="2"/>
      <c r="L7" s="2"/>
      <c r="M7" s="2"/>
      <c r="N7" s="2"/>
      <c r="O7" s="2"/>
    </row>
    <row r="8" spans="1:15" ht="15.75" customHeight="1" x14ac:dyDescent="0.25">
      <c r="A8" s="2"/>
      <c r="B8" s="2"/>
      <c r="C8" s="2"/>
      <c r="D8" s="2"/>
      <c r="E8" s="2"/>
      <c r="H8" s="15" t="s">
        <v>5</v>
      </c>
      <c r="I8" s="15"/>
      <c r="J8" s="15"/>
      <c r="K8" s="2"/>
      <c r="L8" s="2"/>
      <c r="M8" s="2"/>
      <c r="N8" s="2"/>
      <c r="O8" s="2"/>
    </row>
    <row r="9" spans="1:15" x14ac:dyDescent="0.25">
      <c r="F9" s="14"/>
      <c r="G9" s="14"/>
      <c r="H9" s="14"/>
    </row>
    <row r="10" spans="1:15" x14ac:dyDescent="0.25">
      <c r="F10" s="14"/>
      <c r="G10" s="14"/>
      <c r="H10" s="14"/>
    </row>
    <row r="11" spans="1:15" x14ac:dyDescent="0.25">
      <c r="F11" s="14"/>
      <c r="G11" s="14"/>
      <c r="H11" s="14"/>
    </row>
    <row r="12" spans="1:15" x14ac:dyDescent="0.25">
      <c r="F12" s="14"/>
      <c r="G12" s="14"/>
      <c r="H12" s="14"/>
    </row>
    <row r="13" spans="1:15" x14ac:dyDescent="0.25">
      <c r="F13" s="14"/>
      <c r="G13" s="14"/>
      <c r="H13" s="14"/>
    </row>
    <row r="46" spans="1:5" x14ac:dyDescent="0.25">
      <c r="A46" s="7"/>
      <c r="B46" s="6"/>
      <c r="C46" s="8"/>
      <c r="D46" s="4"/>
      <c r="E46" s="5"/>
    </row>
    <row r="47" spans="1:5" x14ac:dyDescent="0.25">
      <c r="A47" s="7"/>
      <c r="B47" s="6"/>
      <c r="C47" s="8"/>
      <c r="D47" s="2"/>
      <c r="E47" s="5"/>
    </row>
    <row r="48" spans="1:5" x14ac:dyDescent="0.25">
      <c r="A48" s="7"/>
      <c r="B48" s="6"/>
      <c r="C48" s="8"/>
      <c r="D48" s="3"/>
      <c r="E48" s="5"/>
    </row>
    <row r="49" spans="1:5" x14ac:dyDescent="0.25">
      <c r="A49" s="7"/>
      <c r="B49" s="6"/>
      <c r="C49" s="8"/>
      <c r="D49" s="3"/>
      <c r="E49" s="5"/>
    </row>
    <row r="50" spans="1:5" x14ac:dyDescent="0.25">
      <c r="A50" s="7"/>
      <c r="B50" s="6"/>
      <c r="C50" s="8"/>
      <c r="D50" s="3"/>
      <c r="E50" s="5"/>
    </row>
    <row r="51" spans="1:5" x14ac:dyDescent="0.25">
      <c r="A51" s="7"/>
      <c r="B51" s="7"/>
      <c r="C51" s="7"/>
      <c r="D51" s="3"/>
      <c r="E51" s="5"/>
    </row>
    <row r="52" spans="1:5" x14ac:dyDescent="0.25">
      <c r="A52" s="7"/>
      <c r="B52" s="6"/>
      <c r="C52" s="8"/>
      <c r="D52" s="3"/>
      <c r="E52" s="5"/>
    </row>
    <row r="53" spans="1:5" x14ac:dyDescent="0.25">
      <c r="A53" s="7"/>
      <c r="B53" s="6"/>
      <c r="C53" s="8"/>
      <c r="D53" s="3"/>
      <c r="E53" s="5"/>
    </row>
    <row r="54" spans="1:5" x14ac:dyDescent="0.25">
      <c r="A54" s="2"/>
      <c r="B54" s="3"/>
      <c r="C54" s="3"/>
      <c r="D54" s="3"/>
      <c r="E54" s="5"/>
    </row>
    <row r="55" spans="1:5" x14ac:dyDescent="0.25">
      <c r="A55" s="2"/>
      <c r="B55" s="3"/>
      <c r="C55" s="3"/>
      <c r="D55" s="3"/>
      <c r="E55" s="5"/>
    </row>
    <row r="56" spans="1:5" x14ac:dyDescent="0.25">
      <c r="A56" s="9"/>
      <c r="B56" s="3"/>
      <c r="C56" s="3"/>
      <c r="D56" s="3"/>
      <c r="E56" s="5"/>
    </row>
    <row r="57" spans="1:5" x14ac:dyDescent="0.25">
      <c r="A57" s="2"/>
      <c r="B57" s="2"/>
      <c r="C57" s="3"/>
      <c r="D57" s="3"/>
      <c r="E57" s="5"/>
    </row>
    <row r="58" spans="1:5" x14ac:dyDescent="0.25">
      <c r="A58" s="2"/>
      <c r="B58" s="3"/>
      <c r="C58" s="2"/>
      <c r="D58" s="2"/>
      <c r="E58" s="2"/>
    </row>
    <row r="59" spans="1:5" x14ac:dyDescent="0.25">
      <c r="A59" s="2"/>
      <c r="B59" s="2"/>
      <c r="C59" s="2"/>
      <c r="D59" s="2"/>
      <c r="E59" s="2"/>
    </row>
    <row r="60" spans="1:5" x14ac:dyDescent="0.25">
      <c r="A60" s="2"/>
      <c r="B60" s="2"/>
      <c r="C60" s="2"/>
      <c r="D60" s="2"/>
      <c r="E60" s="2"/>
    </row>
    <row r="61" spans="1:5" x14ac:dyDescent="0.25">
      <c r="C61" s="1"/>
      <c r="D61" s="1"/>
      <c r="E61" s="1"/>
    </row>
    <row r="62" spans="1:5" x14ac:dyDescent="0.25">
      <c r="C62" s="1"/>
      <c r="D62" s="1"/>
      <c r="E62" s="1"/>
    </row>
    <row r="63" spans="1:5" x14ac:dyDescent="0.25">
      <c r="C63" s="1"/>
      <c r="D63" s="1"/>
      <c r="E63" s="1"/>
    </row>
    <row r="64" spans="1:5" x14ac:dyDescent="0.25">
      <c r="A64" s="1"/>
      <c r="B64" s="1"/>
      <c r="C64" s="1"/>
      <c r="D64" s="1"/>
      <c r="E64" s="1"/>
    </row>
    <row r="65" spans="1:5" x14ac:dyDescent="0.25">
      <c r="A65" s="1"/>
      <c r="B65" s="1"/>
      <c r="C65" s="1"/>
      <c r="D65" s="1"/>
      <c r="E65" s="1"/>
    </row>
    <row r="66" spans="1:5" x14ac:dyDescent="0.25">
      <c r="A66" s="1"/>
      <c r="B66" s="1"/>
      <c r="C66" s="1"/>
      <c r="D66" s="1"/>
      <c r="E66" s="1"/>
    </row>
    <row r="79" spans="1:5" x14ac:dyDescent="0.25">
      <c r="D79" s="11"/>
    </row>
  </sheetData>
  <pageMargins left="0.7" right="0.7" top="0.75" bottom="0.75" header="0.3" footer="0.3"/>
  <pageSetup orientation="portrait" horizontalDpi="4294967293" verticalDpi="4294967293"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workbookViewId="0">
      <selection activeCell="I2" sqref="I2"/>
    </sheetView>
  </sheetViews>
  <sheetFormatPr defaultRowHeight="15" x14ac:dyDescent="0.25"/>
  <cols>
    <col min="1" max="1" width="9.85546875" customWidth="1"/>
    <col min="2" max="2" width="14" customWidth="1"/>
    <col min="3" max="3" width="18.5703125" customWidth="1"/>
  </cols>
  <sheetData>
    <row r="1" spans="1:10" ht="17.25" x14ac:dyDescent="0.25">
      <c r="A1" s="17" t="s">
        <v>59</v>
      </c>
      <c r="B1" s="17" t="s">
        <v>60</v>
      </c>
      <c r="C1" s="17" t="s">
        <v>61</v>
      </c>
    </row>
    <row r="2" spans="1:10" x14ac:dyDescent="0.25">
      <c r="A2" s="17">
        <v>0</v>
      </c>
      <c r="B2" s="17">
        <v>5.5999999999999999E-3</v>
      </c>
      <c r="C2" s="17">
        <f>B2*1000</f>
        <v>5.6</v>
      </c>
      <c r="I2" s="16" t="s">
        <v>47</v>
      </c>
    </row>
    <row r="3" spans="1:10" x14ac:dyDescent="0.25">
      <c r="A3" s="17">
        <v>10</v>
      </c>
      <c r="B3" s="17">
        <v>3.7000000000000002E-3</v>
      </c>
      <c r="C3" s="17">
        <f t="shared" ref="C3:C7" si="0">B3*1000</f>
        <v>3.7</v>
      </c>
      <c r="I3" t="s">
        <v>6</v>
      </c>
    </row>
    <row r="4" spans="1:10" x14ac:dyDescent="0.25">
      <c r="A4" s="17">
        <v>26</v>
      </c>
      <c r="B4" s="17">
        <v>2.3E-3</v>
      </c>
      <c r="C4" s="17">
        <f t="shared" si="0"/>
        <v>2.2999999999999998</v>
      </c>
      <c r="I4" t="s">
        <v>7</v>
      </c>
    </row>
    <row r="5" spans="1:10" x14ac:dyDescent="0.25">
      <c r="A5" s="17">
        <v>44</v>
      </c>
      <c r="B5" s="17">
        <v>1.6000000000000001E-3</v>
      </c>
      <c r="C5" s="17">
        <f t="shared" si="0"/>
        <v>1.6</v>
      </c>
      <c r="I5" t="s">
        <v>8</v>
      </c>
    </row>
    <row r="6" spans="1:10" ht="17.25" x14ac:dyDescent="0.25">
      <c r="A6" s="17">
        <v>70</v>
      </c>
      <c r="B6" s="17">
        <v>1.1000000000000001E-3</v>
      </c>
      <c r="C6" s="17">
        <f t="shared" si="0"/>
        <v>1.1000000000000001</v>
      </c>
      <c r="I6" t="s">
        <v>9</v>
      </c>
    </row>
    <row r="7" spans="1:10" x14ac:dyDescent="0.25">
      <c r="A7" s="17">
        <v>120</v>
      </c>
      <c r="B7" s="17">
        <v>6.9999999999999999E-4</v>
      </c>
      <c r="C7" s="17">
        <f t="shared" si="0"/>
        <v>0.7</v>
      </c>
      <c r="I7" t="s">
        <v>10</v>
      </c>
    </row>
    <row r="8" spans="1:10" x14ac:dyDescent="0.25">
      <c r="I8" t="s">
        <v>11</v>
      </c>
    </row>
    <row r="9" spans="1:10" x14ac:dyDescent="0.25">
      <c r="I9" t="s">
        <v>12</v>
      </c>
    </row>
    <row r="10" spans="1:10" x14ac:dyDescent="0.25">
      <c r="I10" t="s">
        <v>13</v>
      </c>
    </row>
    <row r="11" spans="1:10" x14ac:dyDescent="0.25">
      <c r="J11" t="s">
        <v>14</v>
      </c>
    </row>
    <row r="12" spans="1:10" x14ac:dyDescent="0.25">
      <c r="J12" t="s">
        <v>15</v>
      </c>
    </row>
    <row r="13" spans="1:10" x14ac:dyDescent="0.25">
      <c r="J13" t="s">
        <v>16</v>
      </c>
    </row>
    <row r="14" spans="1:10" x14ac:dyDescent="0.25">
      <c r="J14" t="s">
        <v>17</v>
      </c>
    </row>
    <row r="15" spans="1:10" x14ac:dyDescent="0.25">
      <c r="I15" t="s">
        <v>18</v>
      </c>
    </row>
    <row r="16" spans="1:10" x14ac:dyDescent="0.25">
      <c r="J16" t="s">
        <v>19</v>
      </c>
    </row>
    <row r="17" spans="9:10" x14ac:dyDescent="0.25">
      <c r="J17" t="s">
        <v>20</v>
      </c>
    </row>
    <row r="18" spans="9:10" x14ac:dyDescent="0.25">
      <c r="I18" t="s">
        <v>62</v>
      </c>
    </row>
    <row r="19" spans="9:10" x14ac:dyDescent="0.25">
      <c r="J19" t="s">
        <v>14</v>
      </c>
    </row>
    <row r="20" spans="9:10" x14ac:dyDescent="0.25">
      <c r="J20" t="s">
        <v>21</v>
      </c>
    </row>
    <row r="21" spans="9:10" x14ac:dyDescent="0.25">
      <c r="J21" t="s">
        <v>22</v>
      </c>
    </row>
    <row r="22" spans="9:10" x14ac:dyDescent="0.25">
      <c r="J22" t="s">
        <v>23</v>
      </c>
    </row>
    <row r="23" spans="9:10" x14ac:dyDescent="0.25">
      <c r="I23" t="s">
        <v>18</v>
      </c>
    </row>
    <row r="24" spans="9:10" x14ac:dyDescent="0.25">
      <c r="J24" t="s">
        <v>19</v>
      </c>
    </row>
    <row r="25" spans="9:10" x14ac:dyDescent="0.25">
      <c r="J25" t="s">
        <v>20</v>
      </c>
    </row>
    <row r="26" spans="9:10" x14ac:dyDescent="0.25">
      <c r="I26" t="s">
        <v>24</v>
      </c>
    </row>
    <row r="27" spans="9:10" x14ac:dyDescent="0.25">
      <c r="J27" t="s">
        <v>25</v>
      </c>
    </row>
    <row r="28" spans="9:10" x14ac:dyDescent="0.25">
      <c r="J28" t="s">
        <v>26</v>
      </c>
    </row>
    <row r="29" spans="9:10" x14ac:dyDescent="0.25">
      <c r="I29" t="s">
        <v>27</v>
      </c>
    </row>
    <row r="30" spans="9:10" x14ac:dyDescent="0.25">
      <c r="J30" t="s">
        <v>28</v>
      </c>
    </row>
    <row r="31" spans="9:10" ht="17.25" x14ac:dyDescent="0.25">
      <c r="J31" t="s">
        <v>29</v>
      </c>
    </row>
    <row r="32" spans="9:10" x14ac:dyDescent="0.25">
      <c r="I32" t="s">
        <v>30</v>
      </c>
    </row>
  </sheetData>
  <pageMargins left="0.7" right="0.7" top="0.75" bottom="0.75" header="0.3" footer="0.3"/>
  <pageSetup paperSize="9"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8"/>
  <sheetViews>
    <sheetView workbookViewId="0">
      <selection activeCell="I2" sqref="I2"/>
    </sheetView>
  </sheetViews>
  <sheetFormatPr defaultRowHeight="15" x14ac:dyDescent="0.25"/>
  <cols>
    <col min="1" max="1" width="11.7109375" customWidth="1"/>
    <col min="2" max="2" width="15.140625" customWidth="1"/>
    <col min="3" max="3" width="19.5703125" customWidth="1"/>
  </cols>
  <sheetData>
    <row r="1" spans="1:10" ht="17.25" x14ac:dyDescent="0.25">
      <c r="A1" s="17" t="s">
        <v>59</v>
      </c>
      <c r="B1" s="17" t="s">
        <v>60</v>
      </c>
      <c r="C1" s="17" t="s">
        <v>63</v>
      </c>
    </row>
    <row r="2" spans="1:10" x14ac:dyDescent="0.25">
      <c r="A2" s="17">
        <v>0</v>
      </c>
      <c r="B2" s="17">
        <v>5.5999999999999999E-3</v>
      </c>
      <c r="C2" s="17">
        <f>1/B2</f>
        <v>178.57142857142858</v>
      </c>
      <c r="I2" s="16" t="s">
        <v>48</v>
      </c>
    </row>
    <row r="3" spans="1:10" x14ac:dyDescent="0.25">
      <c r="A3" s="17">
        <v>10</v>
      </c>
      <c r="B3" s="17">
        <v>3.7000000000000002E-3</v>
      </c>
      <c r="C3" s="17">
        <f t="shared" ref="C3:C7" si="0">1/B3</f>
        <v>270.27027027027026</v>
      </c>
      <c r="I3" t="s">
        <v>31</v>
      </c>
    </row>
    <row r="4" spans="1:10" x14ac:dyDescent="0.25">
      <c r="A4" s="17">
        <v>26</v>
      </c>
      <c r="B4" s="17">
        <v>2.3E-3</v>
      </c>
      <c r="C4" s="17">
        <f t="shared" si="0"/>
        <v>434.78260869565219</v>
      </c>
      <c r="I4" t="s">
        <v>32</v>
      </c>
    </row>
    <row r="5" spans="1:10" ht="17.25" x14ac:dyDescent="0.25">
      <c r="A5" s="17">
        <v>44</v>
      </c>
      <c r="B5" s="17">
        <v>1.6000000000000001E-3</v>
      </c>
      <c r="C5" s="17">
        <f t="shared" si="0"/>
        <v>625</v>
      </c>
      <c r="I5" t="s">
        <v>33</v>
      </c>
    </row>
    <row r="6" spans="1:10" x14ac:dyDescent="0.25">
      <c r="A6" s="17">
        <v>70</v>
      </c>
      <c r="B6" s="17">
        <v>1.1000000000000001E-3</v>
      </c>
      <c r="C6" s="17">
        <f t="shared" si="0"/>
        <v>909.09090909090901</v>
      </c>
      <c r="I6" t="s">
        <v>34</v>
      </c>
    </row>
    <row r="7" spans="1:10" x14ac:dyDescent="0.25">
      <c r="A7" s="17">
        <v>120</v>
      </c>
      <c r="B7" s="17">
        <v>6.9999999999999999E-4</v>
      </c>
      <c r="C7" s="17">
        <f t="shared" si="0"/>
        <v>1428.5714285714287</v>
      </c>
      <c r="I7" t="s">
        <v>35</v>
      </c>
    </row>
    <row r="8" spans="1:10" x14ac:dyDescent="0.25">
      <c r="A8" s="18" t="s">
        <v>64</v>
      </c>
      <c r="I8" t="s">
        <v>36</v>
      </c>
    </row>
    <row r="9" spans="1:10" x14ac:dyDescent="0.25">
      <c r="A9" s="17">
        <v>100</v>
      </c>
      <c r="J9" t="s">
        <v>28</v>
      </c>
    </row>
    <row r="10" spans="1:10" ht="17.25" x14ac:dyDescent="0.25">
      <c r="A10" s="18" t="s">
        <v>65</v>
      </c>
      <c r="J10" t="s">
        <v>37</v>
      </c>
    </row>
    <row r="11" spans="1:10" x14ac:dyDescent="0.25">
      <c r="A11" s="17">
        <f>10.494*A9+168.83</f>
        <v>1218.23</v>
      </c>
      <c r="I11" t="s">
        <v>38</v>
      </c>
    </row>
    <row r="12" spans="1:10" x14ac:dyDescent="0.25">
      <c r="A12" s="18" t="s">
        <v>66</v>
      </c>
      <c r="J12" t="s">
        <v>39</v>
      </c>
    </row>
    <row r="13" spans="1:10" x14ac:dyDescent="0.25">
      <c r="A13" s="17">
        <f>1/A11</f>
        <v>8.2086305541646484E-4</v>
      </c>
      <c r="J13" t="s">
        <v>40</v>
      </c>
    </row>
    <row r="14" spans="1:10" x14ac:dyDescent="0.25">
      <c r="I14" t="s">
        <v>41</v>
      </c>
    </row>
    <row r="15" spans="1:10" x14ac:dyDescent="0.25">
      <c r="J15" t="s">
        <v>42</v>
      </c>
    </row>
    <row r="16" spans="1:10" x14ac:dyDescent="0.25">
      <c r="J16" t="s">
        <v>43</v>
      </c>
    </row>
    <row r="17" spans="9:9" x14ac:dyDescent="0.25">
      <c r="I17" t="s">
        <v>44</v>
      </c>
    </row>
    <row r="18" spans="9:9" x14ac:dyDescent="0.25">
      <c r="I18" t="s">
        <v>45</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0"/>
  <sheetViews>
    <sheetView workbookViewId="0">
      <selection activeCell="I2" sqref="I2"/>
    </sheetView>
  </sheetViews>
  <sheetFormatPr defaultRowHeight="15" x14ac:dyDescent="0.25"/>
  <cols>
    <col min="1" max="1" width="14.140625" customWidth="1"/>
    <col min="2" max="2" width="14.5703125" customWidth="1"/>
  </cols>
  <sheetData>
    <row r="1" spans="1:9" x14ac:dyDescent="0.25">
      <c r="A1" s="17" t="s">
        <v>67</v>
      </c>
      <c r="B1" s="17" t="s">
        <v>73</v>
      </c>
    </row>
    <row r="2" spans="1:9" x14ac:dyDescent="0.25">
      <c r="A2" s="17" t="s">
        <v>68</v>
      </c>
      <c r="B2" s="17">
        <v>62</v>
      </c>
      <c r="I2" s="16" t="s">
        <v>49</v>
      </c>
    </row>
    <row r="3" spans="1:9" x14ac:dyDescent="0.25">
      <c r="A3" s="17" t="s">
        <v>69</v>
      </c>
      <c r="B3" s="17">
        <v>20</v>
      </c>
      <c r="I3" t="s">
        <v>50</v>
      </c>
    </row>
    <row r="4" spans="1:9" x14ac:dyDescent="0.25">
      <c r="A4" s="17" t="s">
        <v>70</v>
      </c>
      <c r="B4" s="17">
        <v>4</v>
      </c>
      <c r="I4" t="s">
        <v>51</v>
      </c>
    </row>
    <row r="5" spans="1:9" x14ac:dyDescent="0.25">
      <c r="A5" s="17" t="s">
        <v>71</v>
      </c>
      <c r="B5" s="17">
        <v>12</v>
      </c>
      <c r="I5" t="s">
        <v>8</v>
      </c>
    </row>
    <row r="6" spans="1:9" x14ac:dyDescent="0.25">
      <c r="A6" s="17" t="s">
        <v>72</v>
      </c>
      <c r="B6" s="17">
        <v>2</v>
      </c>
      <c r="I6" t="s">
        <v>52</v>
      </c>
    </row>
    <row r="7" spans="1:9" x14ac:dyDescent="0.25">
      <c r="I7" t="s">
        <v>53</v>
      </c>
    </row>
    <row r="8" spans="1:9" x14ac:dyDescent="0.25">
      <c r="I8" t="s">
        <v>54</v>
      </c>
    </row>
    <row r="9" spans="1:9" x14ac:dyDescent="0.25">
      <c r="I9" t="s">
        <v>55</v>
      </c>
    </row>
    <row r="10" spans="1:9" x14ac:dyDescent="0.25">
      <c r="I10" t="s">
        <v>56</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Q1</vt:lpstr>
      <vt:lpstr>Q2</vt:lpstr>
      <vt:lpstr>Q3</vt:lpstr>
      <vt:lpstr>Q4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2021-04-06T16:08:56Z</dcterms:modified>
</cp:coreProperties>
</file>