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82A53E97-FF09-4250-B481-0F7534AF7F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3" r:id="rId2"/>
    <sheet name="Sheet3" sheetId="4" r:id="rId3"/>
    <sheet name="Sheet4" sheetId="2" r:id="rId4"/>
  </sheets>
  <calcPr calcId="191029"/>
</workbook>
</file>

<file path=xl/calcChain.xml><?xml version="1.0" encoding="utf-8"?>
<calcChain xmlns="http://schemas.openxmlformats.org/spreadsheetml/2006/main">
  <c r="J5" i="4" l="1"/>
  <c r="H5" i="4"/>
  <c r="G5" i="4"/>
  <c r="F5" i="4"/>
  <c r="D5" i="4"/>
  <c r="I5" i="4" s="1"/>
  <c r="J4" i="4"/>
  <c r="H4" i="4"/>
  <c r="G4" i="4"/>
  <c r="F4" i="4"/>
  <c r="D4" i="4"/>
  <c r="I4" i="4" s="1"/>
  <c r="G3" i="4"/>
  <c r="F3" i="4"/>
  <c r="D3" i="4"/>
  <c r="E3" i="4" s="1"/>
  <c r="J5" i="3"/>
  <c r="H5" i="3"/>
  <c r="G5" i="3"/>
  <c r="F5" i="3"/>
  <c r="D5" i="3"/>
  <c r="I5" i="3" s="1"/>
  <c r="J4" i="3"/>
  <c r="H4" i="3"/>
  <c r="G4" i="3"/>
  <c r="F4" i="3"/>
  <c r="D4" i="3"/>
  <c r="I4" i="3" s="1"/>
  <c r="G3" i="3"/>
  <c r="F3" i="3"/>
  <c r="D3" i="3"/>
  <c r="I3" i="3" s="1"/>
  <c r="F4" i="1"/>
  <c r="F5" i="1"/>
  <c r="F6" i="1"/>
  <c r="F7" i="1"/>
  <c r="F8" i="1"/>
  <c r="F9" i="1"/>
  <c r="F3" i="1"/>
  <c r="E5" i="4" l="1"/>
  <c r="I3" i="4"/>
  <c r="E4" i="4"/>
  <c r="E3" i="3"/>
  <c r="E5" i="3"/>
  <c r="E4" i="3"/>
  <c r="H5" i="1" l="1"/>
  <c r="H6" i="1"/>
  <c r="H7" i="1"/>
  <c r="H8" i="1"/>
  <c r="H9" i="1"/>
  <c r="H4" i="1"/>
  <c r="J4" i="1" l="1"/>
  <c r="J5" i="1"/>
  <c r="J6" i="1"/>
  <c r="J7" i="1"/>
  <c r="J8" i="1"/>
  <c r="J9" i="1"/>
  <c r="G3" i="1"/>
  <c r="G4" i="1"/>
  <c r="G5" i="1"/>
  <c r="G6" i="1"/>
  <c r="G7" i="1"/>
  <c r="G8" i="1"/>
  <c r="G9" i="1"/>
  <c r="D3" i="1"/>
  <c r="D4" i="1"/>
  <c r="D5" i="1"/>
  <c r="E5" i="1" s="1"/>
  <c r="D6" i="1"/>
  <c r="D7" i="1"/>
  <c r="D8" i="1"/>
  <c r="E8" i="1" s="1"/>
  <c r="D9" i="1"/>
  <c r="E9" i="1" s="1"/>
  <c r="I3" i="1" l="1"/>
  <c r="E3" i="1"/>
  <c r="I7" i="1"/>
  <c r="E7" i="1"/>
  <c r="I6" i="1"/>
  <c r="E6" i="1"/>
  <c r="I4" i="1"/>
  <c r="E4" i="1"/>
  <c r="I9" i="1"/>
  <c r="I5" i="1"/>
  <c r="I8" i="1"/>
</calcChain>
</file>

<file path=xl/sharedStrings.xml><?xml version="1.0" encoding="utf-8"?>
<sst xmlns="http://schemas.openxmlformats.org/spreadsheetml/2006/main" count="59" uniqueCount="31">
  <si>
    <t>Analyte</t>
  </si>
  <si>
    <t>N/m</t>
  </si>
  <si>
    <t>H (mm)</t>
  </si>
  <si>
    <t>---</t>
  </si>
  <si>
    <t>N/15cm (colum)</t>
  </si>
  <si>
    <t>naphthalene</t>
  </si>
  <si>
    <t>acenaphthylene</t>
  </si>
  <si>
    <t>fluorene</t>
  </si>
  <si>
    <t>anthracene</t>
  </si>
  <si>
    <t>pyrene</t>
  </si>
  <si>
    <t>p-xylene</t>
  </si>
  <si>
    <t>m-xylene</t>
  </si>
  <si>
    <t>o-xylene</t>
  </si>
  <si>
    <t>theobromine</t>
  </si>
  <si>
    <t>theophylline</t>
  </si>
  <si>
    <t>caffeine</t>
  </si>
  <si>
    <t>α</t>
  </si>
  <si>
    <r>
      <t>t</t>
    </r>
    <r>
      <rPr>
        <b/>
        <vertAlign val="subscript"/>
        <sz val="12"/>
        <color theme="1"/>
        <rFont val="Calibri"/>
        <family val="2"/>
        <scheme val="minor"/>
      </rPr>
      <t>R</t>
    </r>
    <r>
      <rPr>
        <b/>
        <sz val="12"/>
        <color theme="1"/>
        <rFont val="Calibri"/>
        <family val="2"/>
        <scheme val="minor"/>
      </rPr>
      <t xml:space="preserve"> (min)</t>
    </r>
  </si>
  <si>
    <r>
      <t>w</t>
    </r>
    <r>
      <rPr>
        <b/>
        <vertAlign val="subscript"/>
        <sz val="12"/>
        <color theme="1"/>
        <rFont val="Calibri"/>
        <family val="2"/>
        <scheme val="minor"/>
      </rPr>
      <t>0.5</t>
    </r>
    <r>
      <rPr>
        <b/>
        <sz val="12"/>
        <color theme="1"/>
        <rFont val="Calibri"/>
        <family val="2"/>
        <scheme val="minor"/>
      </rPr>
      <t xml:space="preserve"> (min)</t>
    </r>
  </si>
  <si>
    <r>
      <t>R</t>
    </r>
    <r>
      <rPr>
        <b/>
        <vertAlign val="subscript"/>
        <sz val="12"/>
        <color theme="1"/>
        <rFont val="Calibri"/>
        <family val="2"/>
        <scheme val="minor"/>
      </rPr>
      <t>S</t>
    </r>
  </si>
  <si>
    <t>k</t>
  </si>
  <si>
    <r>
      <t>t</t>
    </r>
    <r>
      <rPr>
        <b/>
        <vertAlign val="subscript"/>
        <sz val="12"/>
        <color theme="1"/>
        <rFont val="Calibri"/>
        <family val="2"/>
        <scheme val="minor"/>
      </rPr>
      <t>M</t>
    </r>
  </si>
  <si>
    <t>indene</t>
  </si>
  <si>
    <t>phenanthrene</t>
  </si>
  <si>
    <t>Van Deemter curves</t>
  </si>
  <si>
    <r>
      <t>t</t>
    </r>
    <r>
      <rPr>
        <b/>
        <vertAlign val="subscript"/>
        <sz val="12"/>
        <color theme="1"/>
        <rFont val="Calibri"/>
        <family val="2"/>
        <scheme val="minor"/>
      </rPr>
      <t>S</t>
    </r>
    <r>
      <rPr>
        <b/>
        <sz val="12"/>
        <color theme="1"/>
        <rFont val="Calibri"/>
        <family val="2"/>
        <scheme val="minor"/>
      </rPr>
      <t xml:space="preserve"> (min)</t>
    </r>
  </si>
  <si>
    <t>propylbenzene</t>
  </si>
  <si>
    <t>fluorine</t>
  </si>
  <si>
    <t>chrysene</t>
  </si>
  <si>
    <t>Flow rate (mL/min)</t>
  </si>
  <si>
    <r>
      <t>H (</t>
    </r>
    <r>
      <rPr>
        <b/>
        <sz val="14"/>
        <color rgb="FF000000"/>
        <rFont val="Calibri"/>
        <family val="2"/>
      </rPr>
      <t>µ</t>
    </r>
    <r>
      <rPr>
        <b/>
        <sz val="14"/>
        <color rgb="FF000000"/>
        <rFont val="Calibri"/>
        <family val="2"/>
        <scheme val="minor"/>
      </rPr>
      <t>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</si>
</sst>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i/>
      <sz val="20"/>
      <color rgb="FF0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1" xfId="0" quotePrefix="1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1" xfId="0" quotePrefix="1" applyFont="1" applyFill="1" applyBorder="1" applyAlignment="1">
      <alignment horizontal="center"/>
    </xf>
    <xf numFmtId="0" fontId="5" fillId="0" borderId="0" xfId="0" applyFont="1" applyAlignment="1">
      <alignment horizontal="left" vertical="center" readingOrder="1"/>
    </xf>
    <xf numFmtId="0" fontId="6" fillId="0" borderId="0" xfId="0" applyFont="1"/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4" fillId="0" borderId="0" xfId="0" applyFont="1" applyAlignment="1">
      <alignment horizontal="justify" vertical="center" wrapText="1"/>
    </xf>
    <xf numFmtId="0" fontId="8" fillId="3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708862790070629E-2"/>
          <c:y val="2.0658268904885188E-2"/>
          <c:w val="0.86367242456201432"/>
          <c:h val="0.8124140909121578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Sheet4!$B$3</c:f>
              <c:strCache>
                <c:ptCount val="1"/>
                <c:pt idx="0">
                  <c:v>propylbenzene</c:v>
                </c:pt>
              </c:strCache>
            </c:strRef>
          </c:tx>
          <c:xVal>
            <c:numRef>
              <c:f>Sheet4!$A$5:$A$13</c:f>
              <c:numCache>
                <c:formatCode>General</c:formatCode>
                <c:ptCount val="9"/>
                <c:pt idx="0">
                  <c:v>0.1</c:v>
                </c:pt>
                <c:pt idx="1">
                  <c:v>0.15</c:v>
                </c:pt>
                <c:pt idx="2">
                  <c:v>0.2</c:v>
                </c:pt>
                <c:pt idx="3">
                  <c:v>0.25</c:v>
                </c:pt>
                <c:pt idx="4">
                  <c:v>0.3</c:v>
                </c:pt>
                <c:pt idx="5">
                  <c:v>0.35</c:v>
                </c:pt>
                <c:pt idx="6">
                  <c:v>0.4</c:v>
                </c:pt>
                <c:pt idx="7">
                  <c:v>0.45</c:v>
                </c:pt>
                <c:pt idx="8">
                  <c:v>0.5</c:v>
                </c:pt>
              </c:numCache>
            </c:numRef>
          </c:xVal>
          <c:yVal>
            <c:numRef>
              <c:f>Sheet4!$B$5:$B$13</c:f>
              <c:numCache>
                <c:formatCode>General</c:formatCode>
                <c:ptCount val="9"/>
                <c:pt idx="0">
                  <c:v>32.01</c:v>
                </c:pt>
                <c:pt idx="1">
                  <c:v>28.66</c:v>
                </c:pt>
                <c:pt idx="2">
                  <c:v>20.2</c:v>
                </c:pt>
                <c:pt idx="3">
                  <c:v>19.02</c:v>
                </c:pt>
                <c:pt idx="4">
                  <c:v>19.86</c:v>
                </c:pt>
                <c:pt idx="5">
                  <c:v>28.09</c:v>
                </c:pt>
                <c:pt idx="6">
                  <c:v>34.270000000000003</c:v>
                </c:pt>
                <c:pt idx="7">
                  <c:v>48.43</c:v>
                </c:pt>
                <c:pt idx="8">
                  <c:v>55.1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5DE-4786-B02B-EC7978E55FE4}"/>
            </c:ext>
          </c:extLst>
        </c:ser>
        <c:ser>
          <c:idx val="1"/>
          <c:order val="1"/>
          <c:tx>
            <c:strRef>
              <c:f>Sheet4!$C$3</c:f>
              <c:strCache>
                <c:ptCount val="1"/>
                <c:pt idx="0">
                  <c:v>naphthalene</c:v>
                </c:pt>
              </c:strCache>
            </c:strRef>
          </c:tx>
          <c:xVal>
            <c:numRef>
              <c:f>Sheet4!$A$5:$A$13</c:f>
              <c:numCache>
                <c:formatCode>General</c:formatCode>
                <c:ptCount val="9"/>
                <c:pt idx="0">
                  <c:v>0.1</c:v>
                </c:pt>
                <c:pt idx="1">
                  <c:v>0.15</c:v>
                </c:pt>
                <c:pt idx="2">
                  <c:v>0.2</c:v>
                </c:pt>
                <c:pt idx="3">
                  <c:v>0.25</c:v>
                </c:pt>
                <c:pt idx="4">
                  <c:v>0.3</c:v>
                </c:pt>
                <c:pt idx="5">
                  <c:v>0.35</c:v>
                </c:pt>
                <c:pt idx="6">
                  <c:v>0.4</c:v>
                </c:pt>
                <c:pt idx="7">
                  <c:v>0.45</c:v>
                </c:pt>
                <c:pt idx="8">
                  <c:v>0.5</c:v>
                </c:pt>
              </c:numCache>
            </c:numRef>
          </c:xVal>
          <c:yVal>
            <c:numRef>
              <c:f>Sheet4!$C$5:$C$13</c:f>
              <c:numCache>
                <c:formatCode>General</c:formatCode>
                <c:ptCount val="9"/>
                <c:pt idx="0">
                  <c:v>48.34</c:v>
                </c:pt>
                <c:pt idx="1">
                  <c:v>42.62</c:v>
                </c:pt>
                <c:pt idx="2">
                  <c:v>42.13</c:v>
                </c:pt>
                <c:pt idx="3">
                  <c:v>39.49</c:v>
                </c:pt>
                <c:pt idx="4">
                  <c:v>39.6</c:v>
                </c:pt>
                <c:pt idx="5">
                  <c:v>44.01</c:v>
                </c:pt>
                <c:pt idx="6">
                  <c:v>57.97</c:v>
                </c:pt>
                <c:pt idx="7">
                  <c:v>70.180000000000007</c:v>
                </c:pt>
                <c:pt idx="8">
                  <c:v>76.84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5DE-4786-B02B-EC7978E55FE4}"/>
            </c:ext>
          </c:extLst>
        </c:ser>
        <c:ser>
          <c:idx val="2"/>
          <c:order val="2"/>
          <c:tx>
            <c:strRef>
              <c:f>Sheet4!$D$3</c:f>
              <c:strCache>
                <c:ptCount val="1"/>
                <c:pt idx="0">
                  <c:v>fluorine</c:v>
                </c:pt>
              </c:strCache>
            </c:strRef>
          </c:tx>
          <c:xVal>
            <c:numRef>
              <c:f>Sheet4!$A$5:$A$13</c:f>
              <c:numCache>
                <c:formatCode>General</c:formatCode>
                <c:ptCount val="9"/>
                <c:pt idx="0">
                  <c:v>0.1</c:v>
                </c:pt>
                <c:pt idx="1">
                  <c:v>0.15</c:v>
                </c:pt>
                <c:pt idx="2">
                  <c:v>0.2</c:v>
                </c:pt>
                <c:pt idx="3">
                  <c:v>0.25</c:v>
                </c:pt>
                <c:pt idx="4">
                  <c:v>0.3</c:v>
                </c:pt>
                <c:pt idx="5">
                  <c:v>0.35</c:v>
                </c:pt>
                <c:pt idx="6">
                  <c:v>0.4</c:v>
                </c:pt>
                <c:pt idx="7">
                  <c:v>0.45</c:v>
                </c:pt>
                <c:pt idx="8">
                  <c:v>0.5</c:v>
                </c:pt>
              </c:numCache>
            </c:numRef>
          </c:xVal>
          <c:yVal>
            <c:numRef>
              <c:f>Sheet4!$D$5:$D$13</c:f>
              <c:numCache>
                <c:formatCode>General</c:formatCode>
                <c:ptCount val="9"/>
                <c:pt idx="0">
                  <c:v>66.760000000000005</c:v>
                </c:pt>
                <c:pt idx="1">
                  <c:v>51.95</c:v>
                </c:pt>
                <c:pt idx="2">
                  <c:v>32.42</c:v>
                </c:pt>
                <c:pt idx="3">
                  <c:v>28.3</c:v>
                </c:pt>
                <c:pt idx="4">
                  <c:v>37.21</c:v>
                </c:pt>
                <c:pt idx="5">
                  <c:v>46.4</c:v>
                </c:pt>
                <c:pt idx="6">
                  <c:v>56.54</c:v>
                </c:pt>
                <c:pt idx="7">
                  <c:v>60.77</c:v>
                </c:pt>
                <c:pt idx="8">
                  <c:v>74.34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5DE-4786-B02B-EC7978E55FE4}"/>
            </c:ext>
          </c:extLst>
        </c:ser>
        <c:ser>
          <c:idx val="3"/>
          <c:order val="3"/>
          <c:tx>
            <c:strRef>
              <c:f>Sheet4!$E$3</c:f>
              <c:strCache>
                <c:ptCount val="1"/>
                <c:pt idx="0">
                  <c:v>chrysene</c:v>
                </c:pt>
              </c:strCache>
            </c:strRef>
          </c:tx>
          <c:xVal>
            <c:numRef>
              <c:f>Sheet4!$A$5:$A$13</c:f>
              <c:numCache>
                <c:formatCode>General</c:formatCode>
                <c:ptCount val="9"/>
                <c:pt idx="0">
                  <c:v>0.1</c:v>
                </c:pt>
                <c:pt idx="1">
                  <c:v>0.15</c:v>
                </c:pt>
                <c:pt idx="2">
                  <c:v>0.2</c:v>
                </c:pt>
                <c:pt idx="3">
                  <c:v>0.25</c:v>
                </c:pt>
                <c:pt idx="4">
                  <c:v>0.3</c:v>
                </c:pt>
                <c:pt idx="5">
                  <c:v>0.35</c:v>
                </c:pt>
                <c:pt idx="6">
                  <c:v>0.4</c:v>
                </c:pt>
                <c:pt idx="7">
                  <c:v>0.45</c:v>
                </c:pt>
                <c:pt idx="8">
                  <c:v>0.5</c:v>
                </c:pt>
              </c:numCache>
            </c:numRef>
          </c:xVal>
          <c:yVal>
            <c:numRef>
              <c:f>Sheet4!$E$5:$E$13</c:f>
              <c:numCache>
                <c:formatCode>General</c:formatCode>
                <c:ptCount val="9"/>
                <c:pt idx="0">
                  <c:v>35.630000000000003</c:v>
                </c:pt>
                <c:pt idx="1">
                  <c:v>19.95</c:v>
                </c:pt>
                <c:pt idx="2">
                  <c:v>9.09</c:v>
                </c:pt>
                <c:pt idx="3">
                  <c:v>9.59</c:v>
                </c:pt>
                <c:pt idx="4">
                  <c:v>9.58</c:v>
                </c:pt>
                <c:pt idx="5">
                  <c:v>12.63</c:v>
                </c:pt>
                <c:pt idx="6">
                  <c:v>22.62</c:v>
                </c:pt>
                <c:pt idx="7">
                  <c:v>32.96</c:v>
                </c:pt>
                <c:pt idx="8">
                  <c:v>43.73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5DE-4786-B02B-EC7978E55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212928"/>
        <c:axId val="167215488"/>
      </c:scatterChart>
      <c:valAx>
        <c:axId val="167212928"/>
        <c:scaling>
          <c:orientation val="minMax"/>
          <c:max val="0.55000000000000004"/>
          <c:min val="5.000000000000001E-2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sz="1800"/>
                </a:pPr>
                <a:r>
                  <a:rPr lang="en-US" sz="1800"/>
                  <a:t>Flow rate (</a:t>
                </a:r>
                <a:r>
                  <a:rPr lang="en-GB" sz="1800"/>
                  <a:t>m</a:t>
                </a:r>
                <a:r>
                  <a:rPr lang="en-US" sz="1800"/>
                  <a:t>L/min)</a:t>
                </a:r>
              </a:p>
            </c:rich>
          </c:tx>
          <c:layout>
            <c:manualLayout>
              <c:xMode val="edge"/>
              <c:yMode val="edge"/>
              <c:x val="0.51054932195975511"/>
              <c:y val="0.9462763981425398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7215488"/>
        <c:crosses val="autoZero"/>
        <c:crossBetween val="midCat"/>
      </c:valAx>
      <c:valAx>
        <c:axId val="167215488"/>
        <c:scaling>
          <c:orientation val="minMax"/>
          <c:max val="9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HETP (</a:t>
                </a:r>
                <a:r>
                  <a:rPr lang="el-GR" sz="1800"/>
                  <a:t>μ</a:t>
                </a:r>
                <a:r>
                  <a:rPr lang="en-US" sz="1800"/>
                  <a:t>m)</a:t>
                </a:r>
              </a:p>
            </c:rich>
          </c:tx>
          <c:layout>
            <c:manualLayout>
              <c:xMode val="edge"/>
              <c:yMode val="edge"/>
              <c:x val="2.3959943888678413E-4"/>
              <c:y val="0.328816468635507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72129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947004836359047"/>
          <c:y val="0.59259046346713085"/>
          <c:w val="0.19786462973012639"/>
          <c:h val="0.21185767575832948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3.wdp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microsoft.com/office/2007/relationships/hdphoto" Target="../media/hdphoto4.wdp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12</xdr:row>
      <xdr:rowOff>9525</xdr:rowOff>
    </xdr:from>
    <xdr:to>
      <xdr:col>5</xdr:col>
      <xdr:colOff>228600</xdr:colOff>
      <xdr:row>14</xdr:row>
      <xdr:rowOff>143118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Rectangle 1">
              <a:extLst>
                <a:ext uri="{FF2B5EF4-FFF2-40B4-BE49-F238E27FC236}">
                  <a16:creationId xmlns:a16="http://schemas.microsoft.com/office/drawing/2014/main" id="{897E6077-1BE0-BE6A-C857-03A993963CE6}"/>
                </a:ext>
              </a:extLst>
            </xdr:cNvPr>
            <xdr:cNvSpPr/>
          </xdr:nvSpPr>
          <xdr:spPr>
            <a:xfrm>
              <a:off x="66675" y="2428875"/>
              <a:ext cx="4419600" cy="524118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9pPr>
            </a:lstStyle>
            <a:p>
              <a:pPr algn="l"/>
              <a14:m>
                <m:oMath xmlns:m="http://schemas.openxmlformats.org/officeDocument/2006/math">
                  <m:r>
                    <a:rPr lang="en-US" sz="18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𝒌</m:t>
                  </m:r>
                  <m:r>
                    <a:rPr lang="en-US" sz="18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= </m:t>
                  </m:r>
                  <m:f>
                    <m:fPr>
                      <m:ctrlPr>
                        <a:rPr lang="en-US" sz="1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𝑽</m:t>
                          </m:r>
                        </m:e>
                        <m:sub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𝑹</m:t>
                          </m:r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 </m:t>
                          </m:r>
                        </m:sub>
                      </m:sSub>
                      <m:r>
                        <a:rPr lang="en-US" sz="1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− </m:t>
                      </m:r>
                      <m:sSub>
                        <m:sSubPr>
                          <m:ctrlP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𝑽</m:t>
                          </m:r>
                        </m:e>
                        <m:sub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𝑴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𝑽</m:t>
                          </m:r>
                        </m:e>
                        <m:sub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𝑴</m:t>
                          </m:r>
                        </m:sub>
                      </m:sSub>
                    </m:den>
                  </m:f>
                  <m:r>
                    <a:rPr lang="en-US" sz="18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= </m:t>
                  </m:r>
                  <m:f>
                    <m:fPr>
                      <m:ctrlPr>
                        <a:rPr lang="en-US" sz="1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𝒕</m:t>
                          </m:r>
                        </m:e>
                        <m:sub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𝑹</m:t>
                          </m:r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 </m:t>
                          </m:r>
                        </m:sub>
                      </m:sSub>
                      <m:r>
                        <a:rPr lang="en-US" sz="1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‒ </m:t>
                      </m:r>
                      <m:sSub>
                        <m:sSubPr>
                          <m:ctrlP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𝒕</m:t>
                          </m:r>
                        </m:e>
                        <m:sub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𝑴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𝒕</m:t>
                          </m:r>
                        </m:e>
                        <m:sub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𝑴</m:t>
                          </m:r>
                        </m:sub>
                      </m:sSub>
                    </m:den>
                  </m:f>
                </m:oMath>
              </a14:m>
              <a:r>
                <a:rPr lang="en-GB" sz="1800" b="1" i="1">
                  <a:latin typeface="Cambria Math" panose="02040503050406030204" pitchFamily="18" charset="0"/>
                  <a:ea typeface="Cambria Math" panose="02040503050406030204" pitchFamily="18" charset="0"/>
                  <a:cs typeface="Arial" panose="020B0604020202020204" pitchFamily="34" charset="0"/>
                </a:rPr>
                <a:t> </a:t>
              </a:r>
              <a14:m>
                <m:oMath xmlns:m="http://schemas.openxmlformats.org/officeDocument/2006/math">
                  <m:r>
                    <a:rPr lang="en-US" sz="18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= </m:t>
                  </m:r>
                  <m:f>
                    <m:fPr>
                      <m:ctrlPr>
                        <a:rPr lang="en-US" sz="1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𝒕</m:t>
                          </m:r>
                        </m:e>
                        <m:sub>
                          <m:r>
                            <a:rPr lang="en-GB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𝑺</m:t>
                          </m:r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 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𝒕</m:t>
                          </m:r>
                        </m:e>
                        <m:sub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𝑴</m:t>
                          </m:r>
                        </m:sub>
                      </m:sSub>
                    </m:den>
                  </m:f>
                </m:oMath>
              </a14:m>
              <a:endParaRPr lang="en-US" sz="1800" b="1" i="1">
                <a:latin typeface="Cambria Math" panose="02040503050406030204" pitchFamily="18" charset="0"/>
                <a:ea typeface="Cambria Math" panose="02040503050406030204" pitchFamily="18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2" name="Rectangle 1">
              <a:extLst>
                <a:ext uri="{FF2B5EF4-FFF2-40B4-BE49-F238E27FC236}">
                  <a16:creationId xmlns:a16="http://schemas.microsoft.com/office/drawing/2014/main" id="{897E6077-1BE0-BE6A-C857-03A993963CE6}"/>
                </a:ext>
              </a:extLst>
            </xdr:cNvPr>
            <xdr:cNvSpPr/>
          </xdr:nvSpPr>
          <xdr:spPr>
            <a:xfrm>
              <a:off x="66675" y="2428875"/>
              <a:ext cx="4419600" cy="524118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9pPr>
            </a:lstStyle>
            <a:p>
              <a:pPr algn="l"/>
              <a:r>
                <a:rPr lang="en-US" sz="18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𝒌=  (𝑽_(𝑹 )− 𝑽_𝑴)/𝑽_𝑴   =  (𝒕_(𝑹 )‒ 𝒕_𝑴)/𝒕_𝑴 </a:t>
              </a:r>
              <a:r>
                <a:rPr lang="en-GB" sz="1800" b="1" i="1">
                  <a:latin typeface="Cambria Math" panose="02040503050406030204" pitchFamily="18" charset="0"/>
                  <a:ea typeface="Cambria Math" panose="02040503050406030204" pitchFamily="18" charset="0"/>
                  <a:cs typeface="Arial" panose="020B0604020202020204" pitchFamily="34" charset="0"/>
                </a:rPr>
                <a:t> </a:t>
              </a:r>
              <a:r>
                <a:rPr lang="en-US" sz="18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=  𝒕_(</a:t>
              </a:r>
              <a:r>
                <a:rPr lang="en-GB" sz="18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𝑺</a:t>
              </a:r>
              <a:r>
                <a:rPr lang="en-US" sz="18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)/𝒕_𝑴 </a:t>
              </a:r>
              <a:endParaRPr lang="en-US" sz="1800" b="1" i="1">
                <a:latin typeface="Cambria Math" panose="02040503050406030204" pitchFamily="18" charset="0"/>
                <a:ea typeface="Cambria Math" panose="02040503050406030204" pitchFamily="18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twoCellAnchor>
  <xdr:twoCellAnchor>
    <xdr:from>
      <xdr:col>0</xdr:col>
      <xdr:colOff>66675</xdr:colOff>
      <xdr:row>10</xdr:row>
      <xdr:rowOff>9525</xdr:rowOff>
    </xdr:from>
    <xdr:to>
      <xdr:col>3</xdr:col>
      <xdr:colOff>342900</xdr:colOff>
      <xdr:row>11</xdr:row>
      <xdr:rowOff>172484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Rectangle 2">
              <a:extLst>
                <a:ext uri="{FF2B5EF4-FFF2-40B4-BE49-F238E27FC236}">
                  <a16:creationId xmlns:a16="http://schemas.microsoft.com/office/drawing/2014/main" id="{BF5FBFAA-B53C-445A-9B16-779ADDEFDCE0}"/>
                </a:ext>
              </a:extLst>
            </xdr:cNvPr>
            <xdr:cNvSpPr/>
          </xdr:nvSpPr>
          <xdr:spPr>
            <a:xfrm>
              <a:off x="66675" y="2028825"/>
              <a:ext cx="2495550" cy="362984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8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𝒕</m:t>
                    </m:r>
                    <m:r>
                      <a:rPr lang="en-US" sz="1800" b="1" i="1" baseline="-2500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𝑺</m:t>
                    </m:r>
                    <m:r>
                      <a:rPr lang="en-US" sz="18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  </m:t>
                    </m:r>
                    <m:sSub>
                      <m:sSubPr>
                        <m:ctrlPr>
                          <a:rPr lang="en-US" sz="1800" b="1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Arial" charset="0"/>
                          </a:rPr>
                        </m:ctrlPr>
                      </m:sSubPr>
                      <m:e>
                        <m:r>
                          <a:rPr lang="en-US" sz="1800" b="1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Arial" charset="0"/>
                          </a:rPr>
                          <m:t>𝒕</m:t>
                        </m:r>
                      </m:e>
                      <m:sub>
                        <m:r>
                          <a:rPr lang="en-US" sz="1800" b="1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Arial" charset="0"/>
                          </a:rPr>
                          <m:t>𝑹</m:t>
                        </m:r>
                        <m:r>
                          <a:rPr lang="en-US" sz="1800" b="1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Arial" charset="0"/>
                          </a:rPr>
                          <m:t> </m:t>
                        </m:r>
                      </m:sub>
                    </m:sSub>
                    <m:r>
                      <a:rPr lang="en-US" sz="1800" b="1" i="1" kern="120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Arial" charset="0"/>
                      </a:rPr>
                      <m:t>‒ </m:t>
                    </m:r>
                    <m:sSub>
                      <m:sSubPr>
                        <m:ctrlPr>
                          <a:rPr lang="en-US" sz="1800" b="1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Arial" charset="0"/>
                          </a:rPr>
                        </m:ctrlPr>
                      </m:sSubPr>
                      <m:e>
                        <m:r>
                          <a:rPr lang="en-US" sz="1800" b="1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Arial" charset="0"/>
                          </a:rPr>
                          <m:t>𝒕</m:t>
                        </m:r>
                      </m:e>
                      <m:sub>
                        <m:r>
                          <a:rPr lang="en-US" sz="1800" b="1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Arial" charset="0"/>
                          </a:rPr>
                          <m:t>𝑴</m:t>
                        </m:r>
                      </m:sub>
                    </m:sSub>
                  </m:oMath>
                </m:oMathPara>
              </a14:m>
              <a:endParaRPr lang="en-US" sz="1800" b="1" i="1">
                <a:latin typeface="Cambria Math" panose="02040503050406030204" pitchFamily="18" charset="0"/>
                <a:ea typeface="Cambria Math" panose="02040503050406030204" pitchFamily="18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3" name="Rectangle 2">
              <a:extLst>
                <a:ext uri="{FF2B5EF4-FFF2-40B4-BE49-F238E27FC236}">
                  <a16:creationId xmlns:a16="http://schemas.microsoft.com/office/drawing/2014/main" id="{BF5FBFAA-B53C-445A-9B16-779ADDEFDCE0}"/>
                </a:ext>
              </a:extLst>
            </xdr:cNvPr>
            <xdr:cNvSpPr/>
          </xdr:nvSpPr>
          <xdr:spPr>
            <a:xfrm>
              <a:off x="66675" y="2028825"/>
              <a:ext cx="2495550" cy="362984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9pPr>
            </a:lstStyle>
            <a:p>
              <a:pPr/>
              <a:r>
                <a:rPr lang="en-US" sz="18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𝒕</a:t>
              </a:r>
              <a:r>
                <a:rPr lang="en-US" sz="1800" b="1" i="0" baseline="-25000">
                  <a:latin typeface="Cambria Math" panose="02040503050406030204" pitchFamily="18" charset="0"/>
                  <a:ea typeface="Cambria Math" panose="02040503050406030204" pitchFamily="18" charset="0"/>
                </a:rPr>
                <a:t>𝑺</a:t>
              </a:r>
              <a:r>
                <a:rPr lang="en-US" sz="18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=  </a:t>
              </a:r>
              <a:r>
                <a:rPr lang="en-US" sz="1800" b="1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Arial" charset="0"/>
                </a:rPr>
                <a:t>𝒕_(𝑹 )‒ 𝒕_𝑴</a:t>
              </a:r>
              <a:endParaRPr lang="en-US" sz="1800" b="1" i="1">
                <a:latin typeface="Cambria Math" panose="02040503050406030204" pitchFamily="18" charset="0"/>
                <a:ea typeface="Cambria Math" panose="02040503050406030204" pitchFamily="18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twoCellAnchor>
  <xdr:twoCellAnchor>
    <xdr:from>
      <xdr:col>0</xdr:col>
      <xdr:colOff>66674</xdr:colOff>
      <xdr:row>15</xdr:row>
      <xdr:rowOff>0</xdr:rowOff>
    </xdr:from>
    <xdr:to>
      <xdr:col>4</xdr:col>
      <xdr:colOff>438150</xdr:colOff>
      <xdr:row>18</xdr:row>
      <xdr:rowOff>63761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Rectangle 3">
              <a:extLst>
                <a:ext uri="{FF2B5EF4-FFF2-40B4-BE49-F238E27FC236}">
                  <a16:creationId xmlns:a16="http://schemas.microsoft.com/office/drawing/2014/main" id="{0BEB0132-C902-7580-F707-B1EE1673C1CE}"/>
                </a:ext>
              </a:extLst>
            </xdr:cNvPr>
            <xdr:cNvSpPr/>
          </xdr:nvSpPr>
          <xdr:spPr>
            <a:xfrm>
              <a:off x="66674" y="3009900"/>
              <a:ext cx="3714751" cy="663836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8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𝜶</m:t>
                    </m:r>
                    <m:r>
                      <a:rPr lang="en-US" sz="18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US" sz="18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𝒌</m:t>
                            </m:r>
                          </m:e>
                          <m:sub>
                            <m: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𝑩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𝒌</m:t>
                            </m:r>
                          </m:e>
                          <m:sub>
                            <m: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𝑨</m:t>
                            </m:r>
                          </m:sub>
                        </m:sSub>
                      </m:den>
                    </m:f>
                    <m:r>
                      <a:rPr lang="en-US" sz="18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= </m:t>
                    </m:r>
                    <m:f>
                      <m:fPr>
                        <m:ctrlPr>
                          <a:rPr lang="en-US" sz="18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𝒕</m:t>
                            </m:r>
                          </m:e>
                          <m:sub>
                            <m: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𝑹𝑩</m:t>
                            </m:r>
                            <m: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sub>
                        </m:sSub>
                        <m:r>
                          <a:rPr lang="en-US" sz="18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 </m:t>
                        </m:r>
                        <m:sSub>
                          <m:sSubPr>
                            <m:ctrlP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𝒕</m:t>
                            </m:r>
                          </m:e>
                          <m:sub>
                            <m: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𝑴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𝒕</m:t>
                            </m:r>
                          </m:e>
                          <m:sub>
                            <m: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𝑹𝑨</m:t>
                            </m:r>
                            <m: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sub>
                        </m:sSub>
                        <m:r>
                          <a:rPr lang="en-US" sz="18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 </m:t>
                        </m:r>
                        <m:sSub>
                          <m:sSubPr>
                            <m:ctrlP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𝒕</m:t>
                            </m:r>
                          </m:e>
                          <m:sub>
                            <m: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𝑴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n-US" sz="1800" b="1" i="1">
                <a:latin typeface="Cambria Math" panose="02040503050406030204" pitchFamily="18" charset="0"/>
                <a:ea typeface="Cambria Math" panose="02040503050406030204" pitchFamily="18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4" name="Rectangle 3">
              <a:extLst>
                <a:ext uri="{FF2B5EF4-FFF2-40B4-BE49-F238E27FC236}">
                  <a16:creationId xmlns:a16="http://schemas.microsoft.com/office/drawing/2014/main" id="{0BEB0132-C902-7580-F707-B1EE1673C1CE}"/>
                </a:ext>
              </a:extLst>
            </xdr:cNvPr>
            <xdr:cNvSpPr/>
          </xdr:nvSpPr>
          <xdr:spPr>
            <a:xfrm>
              <a:off x="66674" y="3009900"/>
              <a:ext cx="3714751" cy="663836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9pPr>
            </a:lstStyle>
            <a:p>
              <a:pPr/>
              <a:r>
                <a:rPr lang="en-US" sz="18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𝜶=  𝒌_𝑩/𝒌_𝑨   =  (𝒕_(𝑹𝑩 )− 𝒕_𝑴)/(𝒕_(𝑹𝑨 )− 𝒕_𝑴 )</a:t>
              </a:r>
              <a:endParaRPr lang="en-US" sz="1800" b="1" i="1">
                <a:latin typeface="Cambria Math" panose="02040503050406030204" pitchFamily="18" charset="0"/>
                <a:ea typeface="Cambria Math" panose="02040503050406030204" pitchFamily="18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twoCellAnchor>
  <xdr:twoCellAnchor>
    <xdr:from>
      <xdr:col>0</xdr:col>
      <xdr:colOff>66675</xdr:colOff>
      <xdr:row>19</xdr:row>
      <xdr:rowOff>19050</xdr:rowOff>
    </xdr:from>
    <xdr:to>
      <xdr:col>5</xdr:col>
      <xdr:colOff>266700</xdr:colOff>
      <xdr:row>22</xdr:row>
      <xdr:rowOff>85632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Rectangle 4">
              <a:extLst>
                <a:ext uri="{FF2B5EF4-FFF2-40B4-BE49-F238E27FC236}">
                  <a16:creationId xmlns:a16="http://schemas.microsoft.com/office/drawing/2014/main" id="{6E35C463-7B1B-DEB3-FBD0-E089DD061CC8}"/>
                </a:ext>
              </a:extLst>
            </xdr:cNvPr>
            <xdr:cNvSpPr/>
          </xdr:nvSpPr>
          <xdr:spPr>
            <a:xfrm>
              <a:off x="66675" y="3829050"/>
              <a:ext cx="4457700" cy="666657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9pPr>
            </a:lstStyle>
            <a:p>
              <a14:m>
                <m:oMath xmlns:m="http://schemas.openxmlformats.org/officeDocument/2006/math">
                  <m:sSub>
                    <m:sSubPr>
                      <m:ctrlPr>
                        <a:rPr lang="en-US" sz="1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𝑹</m:t>
                      </m:r>
                    </m:e>
                    <m:sub>
                      <m:r>
                        <a:rPr lang="en-US" sz="1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𝒔</m:t>
                      </m:r>
                    </m:sub>
                  </m:sSub>
                  <m:r>
                    <a:rPr lang="en-US" sz="18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=</m:t>
                  </m:r>
                  <m:r>
                    <a:rPr lang="en-US" sz="18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𝟐</m:t>
                  </m:r>
                  <m:r>
                    <a:rPr lang="en-US" sz="18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f>
                    <m:fPr>
                      <m:ctrlPr>
                        <a:rPr lang="en-US" sz="1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𝒕</m:t>
                          </m:r>
                        </m:e>
                        <m:sub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𝑹𝑩</m:t>
                          </m:r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 </m:t>
                          </m:r>
                        </m:sub>
                      </m:sSub>
                      <m:r>
                        <a:rPr lang="en-US" sz="1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− </m:t>
                      </m:r>
                      <m:sSub>
                        <m:sSubPr>
                          <m:ctrlP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𝒕</m:t>
                          </m:r>
                        </m:e>
                        <m:sub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𝑹𝑨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𝒘</m:t>
                          </m:r>
                        </m:e>
                        <m:sub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𝑨</m:t>
                          </m:r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 </m:t>
                          </m:r>
                        </m:sub>
                      </m:sSub>
                      <m:r>
                        <a:rPr lang="en-US" sz="1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+ </m:t>
                      </m:r>
                      <m:sSub>
                        <m:sSubPr>
                          <m:ctrlP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𝒘</m:t>
                          </m:r>
                        </m:e>
                        <m:sub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𝑩</m:t>
                          </m:r>
                        </m:sub>
                      </m:sSub>
                    </m:den>
                  </m:f>
                </m:oMath>
              </a14:m>
              <a:r>
                <a:rPr lang="en-US" sz="1800" b="1" i="1">
                  <a:latin typeface="Cambria Math" panose="02040503050406030204" pitchFamily="18" charset="0"/>
                  <a:ea typeface="Cambria Math" panose="02040503050406030204" pitchFamily="18" charset="0"/>
                  <a:cs typeface="Arial" panose="020B0604020202020204" pitchFamily="34" charset="0"/>
                </a:rPr>
                <a:t> = </a:t>
              </a:r>
              <a14:m>
                <m:oMath xmlns:m="http://schemas.openxmlformats.org/officeDocument/2006/math">
                  <m:r>
                    <a:rPr lang="en-US" sz="1800" b="1" i="1" kern="120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Cambria Math" panose="02040503050406030204" pitchFamily="18" charset="0"/>
                      <a:cs typeface="Arial" charset="0"/>
                    </a:rPr>
                    <m:t>𝟏</m:t>
                  </m:r>
                  <m:r>
                    <a:rPr lang="en-US" sz="1800" b="1" i="1" kern="120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Cambria Math" panose="02040503050406030204" pitchFamily="18" charset="0"/>
                      <a:cs typeface="Arial" charset="0"/>
                    </a:rPr>
                    <m:t>.</m:t>
                  </m:r>
                  <m:r>
                    <a:rPr lang="en-US" sz="1800" b="1" i="1" kern="120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Cambria Math" panose="02040503050406030204" pitchFamily="18" charset="0"/>
                      <a:cs typeface="Arial" charset="0"/>
                    </a:rPr>
                    <m:t>𝟏𝟖</m:t>
                  </m:r>
                  <m:r>
                    <a:rPr lang="en-US" sz="1800" b="1" i="1" kern="120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Cambria Math" panose="02040503050406030204" pitchFamily="18" charset="0"/>
                      <a:cs typeface="Arial" charset="0"/>
                    </a:rPr>
                    <m:t> </m:t>
                  </m:r>
                  <m:f>
                    <m:fPr>
                      <m:ctrlPr>
                        <a:rPr lang="en-US" sz="1800" b="1" i="1" kern="120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Arial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800" b="1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Arial" charset="0"/>
                            </a:rPr>
                          </m:ctrlPr>
                        </m:sSubPr>
                        <m:e>
                          <m:r>
                            <a:rPr lang="en-US" sz="1800" b="1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Arial" charset="0"/>
                            </a:rPr>
                            <m:t>𝒕</m:t>
                          </m:r>
                        </m:e>
                        <m:sub>
                          <m:r>
                            <a:rPr lang="en-US" sz="1800" b="1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Arial" charset="0"/>
                            </a:rPr>
                            <m:t>𝑹𝑩</m:t>
                          </m:r>
                          <m:r>
                            <a:rPr lang="en-US" sz="1800" b="1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Arial" charset="0"/>
                            </a:rPr>
                            <m:t> </m:t>
                          </m:r>
                        </m:sub>
                      </m:sSub>
                      <m:r>
                        <a:rPr lang="en-US" sz="1800" b="1" i="1" kern="120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Arial" charset="0"/>
                        </a:rPr>
                        <m:t>− </m:t>
                      </m:r>
                      <m:sSub>
                        <m:sSubPr>
                          <m:ctrlPr>
                            <a:rPr lang="en-US" sz="1800" b="1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Arial" charset="0"/>
                            </a:rPr>
                          </m:ctrlPr>
                        </m:sSubPr>
                        <m:e>
                          <m:r>
                            <a:rPr lang="en-US" sz="1800" b="1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Arial" charset="0"/>
                            </a:rPr>
                            <m:t>𝒕</m:t>
                          </m:r>
                        </m:e>
                        <m:sub>
                          <m:r>
                            <a:rPr lang="en-US" sz="1800" b="1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Arial" charset="0"/>
                            </a:rPr>
                            <m:t>𝑹𝑨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en-US" sz="1800" b="1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Arial" charset="0"/>
                            </a:rPr>
                          </m:ctrlPr>
                        </m:sSubPr>
                        <m:e>
                          <m:r>
                            <a:rPr lang="en-US" sz="1800" b="1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Arial" charset="0"/>
                            </a:rPr>
                            <m:t>𝒘</m:t>
                          </m:r>
                        </m:e>
                        <m:sub>
                          <m:d>
                            <m:dPr>
                              <m:ctrlPr>
                                <a:rPr lang="en-US" sz="1800" b="1" i="1" kern="1200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  <a:cs typeface="Arial" charset="0"/>
                                </a:rPr>
                              </m:ctrlPr>
                            </m:dPr>
                            <m:e>
                              <m:f>
                                <m:fPr>
                                  <m:ctrlPr>
                                    <a:rPr lang="en-US" sz="1800" b="1" i="1" kern="1200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  <a:cs typeface="Arial" charset="0"/>
                                    </a:rPr>
                                  </m:ctrlPr>
                                </m:fPr>
                                <m:num>
                                  <m:r>
                                    <a:rPr lang="en-US" sz="1800" b="1" i="1" kern="1200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  <a:cs typeface="Arial" charset="0"/>
                                    </a:rPr>
                                    <m:t>𝟏</m:t>
                                  </m:r>
                                </m:num>
                                <m:den>
                                  <m:r>
                                    <a:rPr lang="en-US" sz="1800" b="1" i="1" kern="1200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  <a:cs typeface="Arial" charset="0"/>
                                    </a:rPr>
                                    <m:t>𝟐</m:t>
                                  </m:r>
                                </m:den>
                              </m:f>
                            </m:e>
                          </m:d>
                          <m:r>
                            <a:rPr lang="en-US" sz="1800" b="1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Arial" charset="0"/>
                            </a:rPr>
                            <m:t>𝑨</m:t>
                          </m:r>
                          <m:r>
                            <a:rPr lang="en-US" sz="1800" b="1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Arial" charset="0"/>
                            </a:rPr>
                            <m:t> </m:t>
                          </m:r>
                        </m:sub>
                      </m:sSub>
                      <m:r>
                        <a:rPr lang="en-US" sz="1800" b="1" i="1" kern="120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Arial" charset="0"/>
                        </a:rPr>
                        <m:t>+ </m:t>
                      </m:r>
                      <m:sSub>
                        <m:sSubPr>
                          <m:ctrlPr>
                            <a:rPr lang="en-US" sz="1800" b="1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Arial" charset="0"/>
                            </a:rPr>
                          </m:ctrlPr>
                        </m:sSubPr>
                        <m:e>
                          <m:r>
                            <a:rPr lang="en-US" sz="1800" b="1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Arial" charset="0"/>
                            </a:rPr>
                            <m:t>𝒘</m:t>
                          </m:r>
                        </m:e>
                        <m:sub>
                          <m:d>
                            <m:dPr>
                              <m:ctrlPr>
                                <a:rPr lang="en-US" sz="1800" b="1" i="1" kern="1200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  <a:cs typeface="Arial" charset="0"/>
                                </a:rPr>
                              </m:ctrlPr>
                            </m:dPr>
                            <m:e>
                              <m:f>
                                <m:fPr>
                                  <m:ctrlPr>
                                    <a:rPr lang="en-US" sz="1800" b="1" i="1" kern="1200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  <a:cs typeface="Arial" charset="0"/>
                                    </a:rPr>
                                  </m:ctrlPr>
                                </m:fPr>
                                <m:num>
                                  <m:r>
                                    <a:rPr lang="en-US" sz="1800" b="1" i="1" kern="1200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  <a:cs typeface="Arial" charset="0"/>
                                    </a:rPr>
                                    <m:t>𝟏</m:t>
                                  </m:r>
                                </m:num>
                                <m:den>
                                  <m:r>
                                    <a:rPr lang="en-US" sz="1800" b="1" i="1" kern="1200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  <a:cs typeface="Arial" charset="0"/>
                                    </a:rPr>
                                    <m:t>𝟐</m:t>
                                  </m:r>
                                </m:den>
                              </m:f>
                            </m:e>
                          </m:d>
                          <m:r>
                            <a:rPr lang="en-US" sz="1800" b="1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Arial" charset="0"/>
                            </a:rPr>
                            <m:t>𝑩</m:t>
                          </m:r>
                        </m:sub>
                      </m:sSub>
                    </m:den>
                  </m:f>
                </m:oMath>
              </a14:m>
              <a:endParaRPr lang="en-US" sz="1800" b="1" i="1">
                <a:latin typeface="Cambria Math" panose="02040503050406030204" pitchFamily="18" charset="0"/>
                <a:ea typeface="Cambria Math" panose="02040503050406030204" pitchFamily="18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5" name="Rectangle 4">
              <a:extLst>
                <a:ext uri="{FF2B5EF4-FFF2-40B4-BE49-F238E27FC236}">
                  <a16:creationId xmlns:a16="http://schemas.microsoft.com/office/drawing/2014/main" id="{6E35C463-7B1B-DEB3-FBD0-E089DD061CC8}"/>
                </a:ext>
              </a:extLst>
            </xdr:cNvPr>
            <xdr:cNvSpPr/>
          </xdr:nvSpPr>
          <xdr:spPr>
            <a:xfrm>
              <a:off x="66675" y="3829050"/>
              <a:ext cx="4457700" cy="666657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9pPr>
            </a:lstStyle>
            <a:p>
              <a:r>
                <a:rPr lang="en-US" sz="18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𝑹_𝒔=𝟐  (𝒕_(𝑹𝑩 )− 𝒕_𝑹𝑨)/(𝒘_(𝑨 )+ 𝒘_𝑩 )</a:t>
              </a:r>
              <a:r>
                <a:rPr lang="en-US" sz="1800" b="1" i="1">
                  <a:latin typeface="Cambria Math" panose="02040503050406030204" pitchFamily="18" charset="0"/>
                  <a:ea typeface="Cambria Math" panose="02040503050406030204" pitchFamily="18" charset="0"/>
                  <a:cs typeface="Arial" panose="020B0604020202020204" pitchFamily="34" charset="0"/>
                </a:rPr>
                <a:t> = </a:t>
              </a:r>
              <a:r>
                <a:rPr lang="en-US" sz="1800" b="1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Arial" charset="0"/>
                </a:rPr>
                <a:t>𝟏.𝟏𝟖  (𝒕_(𝑹𝑩 )− 𝒕_𝑹𝑨)/(𝒘_((𝟏/𝟐)𝑨 )+ 𝒘_(𝟏/𝟐)𝑩 )</a:t>
              </a:r>
              <a:endParaRPr lang="en-US" sz="1800" b="1" i="1">
                <a:latin typeface="Cambria Math" panose="02040503050406030204" pitchFamily="18" charset="0"/>
                <a:ea typeface="Cambria Math" panose="02040503050406030204" pitchFamily="18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twoCellAnchor>
  <xdr:twoCellAnchor>
    <xdr:from>
      <xdr:col>0</xdr:col>
      <xdr:colOff>66675</xdr:colOff>
      <xdr:row>22</xdr:row>
      <xdr:rowOff>180975</xdr:rowOff>
    </xdr:from>
    <xdr:to>
      <xdr:col>4</xdr:col>
      <xdr:colOff>723900</xdr:colOff>
      <xdr:row>25</xdr:row>
      <xdr:rowOff>103031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Rectangle 7">
              <a:extLst>
                <a:ext uri="{FF2B5EF4-FFF2-40B4-BE49-F238E27FC236}">
                  <a16:creationId xmlns:a16="http://schemas.microsoft.com/office/drawing/2014/main" id="{F2597F43-6B7E-41AB-BDD5-3B1965B61AEB}"/>
                </a:ext>
              </a:extLst>
            </xdr:cNvPr>
            <xdr:cNvSpPr/>
          </xdr:nvSpPr>
          <xdr:spPr>
            <a:xfrm>
              <a:off x="66675" y="4591050"/>
              <a:ext cx="4000500" cy="522131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9pPr>
            </a:lstStyle>
            <a:p>
              <a:pPr marL="0" marR="0" lvl="0" indent="0" algn="l" defTabSz="914400" rtl="0" eaLnBrk="1" fontAlgn="base" latinLnBrk="0" hangingPunct="1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r>
                    <a:rPr lang="en-US" sz="18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𝑵</m:t>
                  </m:r>
                  <m:r>
                    <a:rPr lang="en-US" sz="18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=</m:t>
                  </m:r>
                  <m:d>
                    <m:dPr>
                      <m:ctrlPr>
                        <a:rPr lang="en-US" sz="1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dPr>
                    <m:e>
                      <m:r>
                        <a:rPr lang="en-US" sz="1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f>
                        <m:fPr>
                          <m:ctrlP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fPr>
                        <m:num>
                          <m:sSub>
                            <m:sSubPr>
                              <m:ctrlPr>
                                <a:rPr lang="en-US" sz="1800" b="1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en-US" sz="1800" b="1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𝒕</m:t>
                              </m:r>
                            </m:e>
                            <m:sub>
                              <m:r>
                                <a:rPr lang="en-US" sz="1800" b="1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𝑹</m:t>
                              </m:r>
                            </m:sub>
                          </m:sSub>
                        </m:num>
                        <m:den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𝝈</m:t>
                          </m:r>
                        </m:den>
                      </m:f>
                    </m:e>
                  </m:d>
                </m:oMath>
              </a14:m>
              <a:r>
                <a:rPr lang="en-US" sz="1800" b="1" i="1" baseline="60000">
                  <a:latin typeface="Cambria Math" panose="02040503050406030204" pitchFamily="18" charset="0"/>
                  <a:ea typeface="Cambria Math" panose="02040503050406030204" pitchFamily="18" charset="0"/>
                  <a:cs typeface="Arial" panose="020B0604020202020204" pitchFamily="34" charset="0"/>
                </a:rPr>
                <a:t>2</a:t>
              </a:r>
              <a:r>
                <a:rPr lang="en-US" sz="1800" b="1" i="1" baseline="0">
                  <a:latin typeface="Cambria Math" panose="02040503050406030204" pitchFamily="18" charset="0"/>
                  <a:ea typeface="Cambria Math" panose="02040503050406030204" pitchFamily="18" charset="0"/>
                  <a:cs typeface="Arial" panose="020B0604020202020204" pitchFamily="34" charset="0"/>
                </a:rPr>
                <a:t> </a:t>
              </a:r>
              <a14:m>
                <m:oMath xmlns:m="http://schemas.openxmlformats.org/officeDocument/2006/math">
                  <m:r>
                    <a:rPr lang="en-US" sz="1800" b="1" i="1" kern="120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Cambria Math" panose="02040503050406030204" pitchFamily="18" charset="0"/>
                      <a:cs typeface="Arial" charset="0"/>
                    </a:rPr>
                    <m:t>=</m:t>
                  </m:r>
                  <m:r>
                    <a:rPr lang="en-US" sz="1800" b="1" i="1" kern="120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Cambria Math" panose="02040503050406030204" pitchFamily="18" charset="0"/>
                      <a:cs typeface="Arial" charset="0"/>
                    </a:rPr>
                    <m:t>𝟏𝟔</m:t>
                  </m:r>
                  <m:d>
                    <m:dPr>
                      <m:ctrlPr>
                        <a:rPr lang="en-US" sz="1800" b="1" i="1" kern="120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Arial" charset="0"/>
                        </a:rPr>
                      </m:ctrlPr>
                    </m:dPr>
                    <m:e>
                      <m:r>
                        <a:rPr lang="en-US" sz="1800" b="1" i="1" kern="120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Arial" charset="0"/>
                        </a:rPr>
                        <m:t> </m:t>
                      </m:r>
                      <m:f>
                        <m:fPr>
                          <m:ctrlPr>
                            <a:rPr lang="en-US" sz="1800" b="1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Arial" charset="0"/>
                            </a:rPr>
                          </m:ctrlPr>
                        </m:fPr>
                        <m:num>
                          <m:sSub>
                            <m:sSubPr>
                              <m:ctrlPr>
                                <a:rPr lang="en-US" sz="1800" b="1" i="1" kern="1200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  <a:cs typeface="Arial" charset="0"/>
                                </a:rPr>
                              </m:ctrlPr>
                            </m:sSubPr>
                            <m:e>
                              <m:r>
                                <a:rPr lang="en-US" sz="1800" b="1" i="1" kern="1200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  <a:cs typeface="Arial" charset="0"/>
                                </a:rPr>
                                <m:t>𝒕</m:t>
                              </m:r>
                            </m:e>
                            <m:sub>
                              <m:r>
                                <a:rPr lang="en-US" sz="1800" b="1" i="1" kern="1200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  <a:cs typeface="Arial" charset="0"/>
                                </a:rPr>
                                <m:t>𝑹</m:t>
                              </m:r>
                            </m:sub>
                          </m:sSub>
                        </m:num>
                        <m:den>
                          <m:r>
                            <a:rPr lang="en-US" sz="1800" b="1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Arial" charset="0"/>
                            </a:rPr>
                            <m:t>𝒘</m:t>
                          </m:r>
                        </m:den>
                      </m:f>
                    </m:e>
                  </m:d>
                </m:oMath>
              </a14:m>
              <a:r>
                <a:rPr lang="en-US" sz="1800" b="1" i="1" kern="1200" baseline="60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Arial" charset="0"/>
                </a:rPr>
                <a:t>2</a:t>
              </a:r>
              <a:r>
                <a:rPr lang="en-US" sz="1800" b="1" i="1" kern="120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Arial" charset="0"/>
                </a:rPr>
                <a:t> = </a:t>
              </a:r>
              <a14:m>
                <m:oMath xmlns:m="http://schemas.openxmlformats.org/officeDocument/2006/math">
                  <m:r>
                    <a:rPr lang="en-US" sz="1800" b="1" i="1" kern="120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Cambria Math" panose="02040503050406030204" pitchFamily="18" charset="0"/>
                      <a:cs typeface="Arial" charset="0"/>
                    </a:rPr>
                    <m:t>𝟓</m:t>
                  </m:r>
                  <m:r>
                    <a:rPr lang="en-US" sz="1800" b="1" i="1" kern="120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Cambria Math" panose="02040503050406030204" pitchFamily="18" charset="0"/>
                      <a:cs typeface="Arial" charset="0"/>
                    </a:rPr>
                    <m:t>.</m:t>
                  </m:r>
                  <m:r>
                    <a:rPr lang="en-US" sz="1800" b="1" i="1" kern="120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Cambria Math" panose="02040503050406030204" pitchFamily="18" charset="0"/>
                      <a:cs typeface="Arial" charset="0"/>
                    </a:rPr>
                    <m:t>𝟓𝟒</m:t>
                  </m:r>
                  <m:d>
                    <m:dPr>
                      <m:ctrlPr>
                        <a:rPr lang="en-US" sz="1800" b="1" i="1" kern="120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Arial" charset="0"/>
                        </a:rPr>
                      </m:ctrlPr>
                    </m:dPr>
                    <m:e>
                      <m:r>
                        <a:rPr lang="en-US" sz="1800" b="1" i="1" kern="120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Arial" charset="0"/>
                        </a:rPr>
                        <m:t> </m:t>
                      </m:r>
                      <m:f>
                        <m:fPr>
                          <m:ctrlPr>
                            <a:rPr lang="en-US" sz="1800" b="1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Arial" charset="0"/>
                            </a:rPr>
                          </m:ctrlPr>
                        </m:fPr>
                        <m:num>
                          <m:sSub>
                            <m:sSubPr>
                              <m:ctrlPr>
                                <a:rPr lang="en-US" sz="1800" b="1" i="1" kern="1200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  <a:cs typeface="Arial" charset="0"/>
                                </a:rPr>
                              </m:ctrlPr>
                            </m:sSubPr>
                            <m:e>
                              <m:r>
                                <a:rPr lang="en-US" sz="1800" b="1" i="1" kern="1200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  <a:cs typeface="Arial" charset="0"/>
                                </a:rPr>
                                <m:t>𝒕</m:t>
                              </m:r>
                            </m:e>
                            <m:sub>
                              <m:r>
                                <a:rPr lang="en-US" sz="1800" b="1" i="1" kern="1200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  <a:cs typeface="Arial" charset="0"/>
                                </a:rPr>
                                <m:t>𝑹</m:t>
                              </m:r>
                            </m:sub>
                          </m:sSub>
                        </m:num>
                        <m:den>
                          <m:r>
                            <a:rPr lang="en-US" sz="1800" b="1" i="1" kern="1200" baseline="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Arial" charset="0"/>
                            </a:rPr>
                            <m:t>𝒘</m:t>
                          </m:r>
                          <m:r>
                            <a:rPr lang="en-US" sz="1800" b="1" i="1" kern="1200" baseline="-100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Arial" charset="0"/>
                            </a:rPr>
                            <m:t>𝟏</m:t>
                          </m:r>
                          <m:r>
                            <a:rPr lang="en-US" sz="1800" b="1" i="1" kern="1200" baseline="-100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Arial" charset="0"/>
                            </a:rPr>
                            <m:t>/</m:t>
                          </m:r>
                          <m:r>
                            <a:rPr lang="en-US" sz="1800" b="1" i="1" kern="1200" baseline="-100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Arial" charset="0"/>
                            </a:rPr>
                            <m:t>𝟐</m:t>
                          </m:r>
                        </m:den>
                      </m:f>
                    </m:e>
                  </m:d>
                </m:oMath>
              </a14:m>
              <a:r>
                <a:rPr lang="en-US" sz="1800" b="1" i="1" kern="1200" baseline="60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Arial" charset="0"/>
                </a:rPr>
                <a:t>2</a:t>
              </a:r>
              <a:r>
                <a:rPr lang="en-US" sz="1800" b="1" i="1" kern="120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Arial" charset="0"/>
                </a:rPr>
                <a:t> </a:t>
              </a:r>
              <a:endParaRPr lang="en-GB" sz="1800" b="1" i="1">
                <a:effectLst/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8" name="Rectangle 7">
              <a:extLst>
                <a:ext uri="{FF2B5EF4-FFF2-40B4-BE49-F238E27FC236}">
                  <a16:creationId xmlns:a16="http://schemas.microsoft.com/office/drawing/2014/main" id="{F2597F43-6B7E-41AB-BDD5-3B1965B61AEB}"/>
                </a:ext>
              </a:extLst>
            </xdr:cNvPr>
            <xdr:cNvSpPr/>
          </xdr:nvSpPr>
          <xdr:spPr>
            <a:xfrm>
              <a:off x="66675" y="4591050"/>
              <a:ext cx="4000500" cy="522131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9pPr>
            </a:lstStyle>
            <a:p>
              <a:pPr marL="0" marR="0" lvl="0" indent="0" algn="l" defTabSz="914400" rtl="0" eaLnBrk="1" fontAlgn="base" latinLnBrk="0" hangingPunct="1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8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𝑵=( 𝒕_𝑹/𝝈)</a:t>
              </a:r>
              <a:r>
                <a:rPr lang="en-US" sz="1800" b="1" i="1" baseline="60000">
                  <a:latin typeface="Cambria Math" panose="02040503050406030204" pitchFamily="18" charset="0"/>
                  <a:ea typeface="Cambria Math" panose="02040503050406030204" pitchFamily="18" charset="0"/>
                  <a:cs typeface="Arial" panose="020B0604020202020204" pitchFamily="34" charset="0"/>
                </a:rPr>
                <a:t>2</a:t>
              </a:r>
              <a:r>
                <a:rPr lang="en-US" sz="1800" b="1" i="1" baseline="0">
                  <a:latin typeface="Cambria Math" panose="02040503050406030204" pitchFamily="18" charset="0"/>
                  <a:ea typeface="Cambria Math" panose="02040503050406030204" pitchFamily="18" charset="0"/>
                  <a:cs typeface="Arial" panose="020B0604020202020204" pitchFamily="34" charset="0"/>
                </a:rPr>
                <a:t> </a:t>
              </a:r>
              <a:r>
                <a:rPr lang="en-US" sz="1800" b="1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Arial" charset="0"/>
                </a:rPr>
                <a:t>=𝟏𝟔( 𝒕_𝑹/𝒘)</a:t>
              </a:r>
              <a:r>
                <a:rPr lang="en-US" sz="1800" b="1" i="1" kern="1200" baseline="60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Arial" charset="0"/>
                </a:rPr>
                <a:t>2</a:t>
              </a:r>
              <a:r>
                <a:rPr lang="en-US" sz="1800" b="1" i="1" kern="120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Arial" charset="0"/>
                </a:rPr>
                <a:t> = </a:t>
              </a:r>
              <a:r>
                <a:rPr lang="en-US" sz="1800" b="1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Arial" charset="0"/>
                </a:rPr>
                <a:t>𝟓.𝟓𝟒( 𝒕_𝑹/(</a:t>
              </a:r>
              <a:r>
                <a:rPr lang="en-US" sz="1800" b="1" i="0" kern="120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Arial" charset="0"/>
                </a:rPr>
                <a:t>𝒘</a:t>
              </a:r>
              <a:r>
                <a:rPr lang="en-US" sz="1800" b="1" i="0" kern="1200" baseline="-10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Arial" charset="0"/>
                </a:rPr>
                <a:t>𝟏/𝟐))</a:t>
              </a:r>
              <a:r>
                <a:rPr lang="en-US" sz="1800" b="1" i="1" kern="1200" baseline="60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Arial" charset="0"/>
                </a:rPr>
                <a:t>2</a:t>
              </a:r>
              <a:r>
                <a:rPr lang="en-US" sz="1800" b="1" i="1" kern="120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Arial" charset="0"/>
                </a:rPr>
                <a:t> </a:t>
              </a:r>
              <a:endParaRPr lang="en-GB" sz="1800" b="1" i="1">
                <a:effectLst/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twoCellAnchor>
  <xdr:twoCellAnchor>
    <xdr:from>
      <xdr:col>0</xdr:col>
      <xdr:colOff>66675</xdr:colOff>
      <xdr:row>25</xdr:row>
      <xdr:rowOff>152400</xdr:rowOff>
    </xdr:from>
    <xdr:to>
      <xdr:col>2</xdr:col>
      <xdr:colOff>361951</xdr:colOff>
      <xdr:row>28</xdr:row>
      <xdr:rowOff>161402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Rectangle 9">
              <a:extLst>
                <a:ext uri="{FF2B5EF4-FFF2-40B4-BE49-F238E27FC236}">
                  <a16:creationId xmlns:a16="http://schemas.microsoft.com/office/drawing/2014/main" id="{DCA133A0-4A5A-422A-AC91-88BC2E044C10}"/>
                </a:ext>
              </a:extLst>
            </xdr:cNvPr>
            <xdr:cNvSpPr/>
          </xdr:nvSpPr>
          <xdr:spPr>
            <a:xfrm>
              <a:off x="66675" y="5162550"/>
              <a:ext cx="1809751" cy="609077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8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𝑯</m:t>
                    </m:r>
                    <m:r>
                      <a:rPr lang="en-US" sz="18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US" sz="18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8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𝑳</m:t>
                        </m:r>
                      </m:num>
                      <m:den>
                        <m:r>
                          <a:rPr lang="en-US" sz="18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𝑵</m:t>
                        </m:r>
                      </m:den>
                    </m:f>
                  </m:oMath>
                </m:oMathPara>
              </a14:m>
              <a:endParaRPr lang="en-US" sz="1800" b="1" i="1">
                <a:latin typeface="Cambria Math" panose="02040503050406030204" pitchFamily="18" charset="0"/>
                <a:ea typeface="Cambria Math" panose="02040503050406030204" pitchFamily="18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10" name="Rectangle 9">
              <a:extLst>
                <a:ext uri="{FF2B5EF4-FFF2-40B4-BE49-F238E27FC236}">
                  <a16:creationId xmlns:a16="http://schemas.microsoft.com/office/drawing/2014/main" id="{DCA133A0-4A5A-422A-AC91-88BC2E044C10}"/>
                </a:ext>
              </a:extLst>
            </xdr:cNvPr>
            <xdr:cNvSpPr/>
          </xdr:nvSpPr>
          <xdr:spPr>
            <a:xfrm>
              <a:off x="66675" y="5162550"/>
              <a:ext cx="1809751" cy="609077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9pPr>
            </a:lstStyle>
            <a:p>
              <a:pPr/>
              <a:r>
                <a:rPr lang="en-US" sz="18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𝑯=  𝑳/𝑵</a:t>
              </a:r>
              <a:endParaRPr lang="en-US" sz="1800" b="1" i="1">
                <a:latin typeface="Cambria Math" panose="02040503050406030204" pitchFamily="18" charset="0"/>
                <a:ea typeface="Cambria Math" panose="02040503050406030204" pitchFamily="18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twoCellAnchor>
  <xdr:twoCellAnchor editAs="oneCell">
    <xdr:from>
      <xdr:col>4</xdr:col>
      <xdr:colOff>657225</xdr:colOff>
      <xdr:row>10</xdr:row>
      <xdr:rowOff>48885</xdr:rowOff>
    </xdr:from>
    <xdr:to>
      <xdr:col>13</xdr:col>
      <xdr:colOff>447675</xdr:colOff>
      <xdr:row>25</xdr:row>
      <xdr:rowOff>180975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4410554-FE8C-2C83-8DAA-4A9300E49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000500" y="2068185"/>
          <a:ext cx="6505575" cy="312294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9</xdr:row>
      <xdr:rowOff>19050</xdr:rowOff>
    </xdr:from>
    <xdr:to>
      <xdr:col>5</xdr:col>
      <xdr:colOff>228600</xdr:colOff>
      <xdr:row>11</xdr:row>
      <xdr:rowOff>162168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Rectangle 1">
              <a:extLst>
                <a:ext uri="{FF2B5EF4-FFF2-40B4-BE49-F238E27FC236}">
                  <a16:creationId xmlns:a16="http://schemas.microsoft.com/office/drawing/2014/main" id="{554CB11E-8655-48A6-9FCA-9FCED37C129D}"/>
                </a:ext>
              </a:extLst>
            </xdr:cNvPr>
            <xdr:cNvSpPr/>
          </xdr:nvSpPr>
          <xdr:spPr>
            <a:xfrm>
              <a:off x="66675" y="1847850"/>
              <a:ext cx="4419600" cy="524118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9pPr>
            </a:lstStyle>
            <a:p>
              <a:pPr algn="l"/>
              <a14:m>
                <m:oMath xmlns:m="http://schemas.openxmlformats.org/officeDocument/2006/math">
                  <m:r>
                    <a:rPr lang="en-US" sz="18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𝒌</m:t>
                  </m:r>
                  <m:r>
                    <a:rPr lang="en-US" sz="18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= </m:t>
                  </m:r>
                  <m:f>
                    <m:fPr>
                      <m:ctrlPr>
                        <a:rPr lang="en-US" sz="1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𝑽</m:t>
                          </m:r>
                        </m:e>
                        <m:sub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𝑹</m:t>
                          </m:r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 </m:t>
                          </m:r>
                        </m:sub>
                      </m:sSub>
                      <m:r>
                        <a:rPr lang="en-US" sz="1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− </m:t>
                      </m:r>
                      <m:sSub>
                        <m:sSubPr>
                          <m:ctrlP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𝑽</m:t>
                          </m:r>
                        </m:e>
                        <m:sub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𝑴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𝑽</m:t>
                          </m:r>
                        </m:e>
                        <m:sub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𝑴</m:t>
                          </m:r>
                        </m:sub>
                      </m:sSub>
                    </m:den>
                  </m:f>
                  <m:r>
                    <a:rPr lang="en-US" sz="18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= </m:t>
                  </m:r>
                  <m:f>
                    <m:fPr>
                      <m:ctrlPr>
                        <a:rPr lang="en-US" sz="1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𝒕</m:t>
                          </m:r>
                        </m:e>
                        <m:sub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𝑹</m:t>
                          </m:r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 </m:t>
                          </m:r>
                        </m:sub>
                      </m:sSub>
                      <m:r>
                        <a:rPr lang="en-US" sz="1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‒ </m:t>
                      </m:r>
                      <m:sSub>
                        <m:sSubPr>
                          <m:ctrlP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𝒕</m:t>
                          </m:r>
                        </m:e>
                        <m:sub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𝑴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𝒕</m:t>
                          </m:r>
                        </m:e>
                        <m:sub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𝑴</m:t>
                          </m:r>
                        </m:sub>
                      </m:sSub>
                    </m:den>
                  </m:f>
                </m:oMath>
              </a14:m>
              <a:r>
                <a:rPr lang="en-GB" sz="1800" b="1" i="1">
                  <a:latin typeface="Cambria Math" panose="02040503050406030204" pitchFamily="18" charset="0"/>
                  <a:ea typeface="Cambria Math" panose="02040503050406030204" pitchFamily="18" charset="0"/>
                  <a:cs typeface="Arial" panose="020B0604020202020204" pitchFamily="34" charset="0"/>
                </a:rPr>
                <a:t> </a:t>
              </a:r>
              <a14:m>
                <m:oMath xmlns:m="http://schemas.openxmlformats.org/officeDocument/2006/math">
                  <m:r>
                    <a:rPr lang="en-US" sz="18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= </m:t>
                  </m:r>
                  <m:f>
                    <m:fPr>
                      <m:ctrlPr>
                        <a:rPr lang="en-US" sz="1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𝒕</m:t>
                          </m:r>
                        </m:e>
                        <m:sub>
                          <m:r>
                            <a:rPr lang="en-GB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𝑺</m:t>
                          </m:r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 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𝒕</m:t>
                          </m:r>
                        </m:e>
                        <m:sub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𝑴</m:t>
                          </m:r>
                        </m:sub>
                      </m:sSub>
                    </m:den>
                  </m:f>
                </m:oMath>
              </a14:m>
              <a:endParaRPr lang="en-US" sz="1800" b="1" i="1">
                <a:latin typeface="Cambria Math" panose="02040503050406030204" pitchFamily="18" charset="0"/>
                <a:ea typeface="Cambria Math" panose="02040503050406030204" pitchFamily="18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2" name="Rectangle 1">
              <a:extLst>
                <a:ext uri="{FF2B5EF4-FFF2-40B4-BE49-F238E27FC236}">
                  <a16:creationId xmlns:a16="http://schemas.microsoft.com/office/drawing/2014/main" id="{554CB11E-8655-48A6-9FCA-9FCED37C129D}"/>
                </a:ext>
              </a:extLst>
            </xdr:cNvPr>
            <xdr:cNvSpPr/>
          </xdr:nvSpPr>
          <xdr:spPr>
            <a:xfrm>
              <a:off x="66675" y="1847850"/>
              <a:ext cx="4419600" cy="524118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9pPr>
            </a:lstStyle>
            <a:p>
              <a:pPr algn="l"/>
              <a:r>
                <a:rPr lang="en-US" sz="18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𝒌=  (𝑽_(𝑹 )− 𝑽_𝑴)/𝑽_𝑴   =  (𝒕_(𝑹 )‒ 𝒕_𝑴)/𝒕_𝑴 </a:t>
              </a:r>
              <a:r>
                <a:rPr lang="en-GB" sz="1800" b="1" i="1">
                  <a:latin typeface="Cambria Math" panose="02040503050406030204" pitchFamily="18" charset="0"/>
                  <a:ea typeface="Cambria Math" panose="02040503050406030204" pitchFamily="18" charset="0"/>
                  <a:cs typeface="Arial" panose="020B0604020202020204" pitchFamily="34" charset="0"/>
                </a:rPr>
                <a:t> </a:t>
              </a:r>
              <a:r>
                <a:rPr lang="en-US" sz="18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=  𝒕_(</a:t>
              </a:r>
              <a:r>
                <a:rPr lang="en-GB" sz="18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𝑺</a:t>
              </a:r>
              <a:r>
                <a:rPr lang="en-US" sz="18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)/𝒕_𝑴 </a:t>
              </a:r>
              <a:endParaRPr lang="en-US" sz="1800" b="1" i="1">
                <a:latin typeface="Cambria Math" panose="02040503050406030204" pitchFamily="18" charset="0"/>
                <a:ea typeface="Cambria Math" panose="02040503050406030204" pitchFamily="18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twoCellAnchor>
  <xdr:twoCellAnchor>
    <xdr:from>
      <xdr:col>0</xdr:col>
      <xdr:colOff>66675</xdr:colOff>
      <xdr:row>7</xdr:row>
      <xdr:rowOff>19050</xdr:rowOff>
    </xdr:from>
    <xdr:to>
      <xdr:col>3</xdr:col>
      <xdr:colOff>342900</xdr:colOff>
      <xdr:row>8</xdr:row>
      <xdr:rowOff>182009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Rectangle 2">
              <a:extLst>
                <a:ext uri="{FF2B5EF4-FFF2-40B4-BE49-F238E27FC236}">
                  <a16:creationId xmlns:a16="http://schemas.microsoft.com/office/drawing/2014/main" id="{BDD031FF-EE92-424A-BBA9-E0F129C79D82}"/>
                </a:ext>
              </a:extLst>
            </xdr:cNvPr>
            <xdr:cNvSpPr/>
          </xdr:nvSpPr>
          <xdr:spPr>
            <a:xfrm>
              <a:off x="66675" y="1447800"/>
              <a:ext cx="2495550" cy="362984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8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𝒕</m:t>
                    </m:r>
                    <m:r>
                      <a:rPr lang="en-US" sz="1800" b="1" i="1" baseline="-2500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𝑺</m:t>
                    </m:r>
                    <m:r>
                      <a:rPr lang="en-US" sz="18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  </m:t>
                    </m:r>
                    <m:sSub>
                      <m:sSubPr>
                        <m:ctrlPr>
                          <a:rPr lang="en-US" sz="1800" b="1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Arial" charset="0"/>
                          </a:rPr>
                        </m:ctrlPr>
                      </m:sSubPr>
                      <m:e>
                        <m:r>
                          <a:rPr lang="en-US" sz="1800" b="1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Arial" charset="0"/>
                          </a:rPr>
                          <m:t>𝒕</m:t>
                        </m:r>
                      </m:e>
                      <m:sub>
                        <m:r>
                          <a:rPr lang="en-US" sz="1800" b="1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Arial" charset="0"/>
                          </a:rPr>
                          <m:t>𝑹</m:t>
                        </m:r>
                        <m:r>
                          <a:rPr lang="en-US" sz="1800" b="1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Arial" charset="0"/>
                          </a:rPr>
                          <m:t> </m:t>
                        </m:r>
                      </m:sub>
                    </m:sSub>
                    <m:r>
                      <a:rPr lang="en-US" sz="1800" b="1" i="1" kern="120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Arial" charset="0"/>
                      </a:rPr>
                      <m:t>‒ </m:t>
                    </m:r>
                    <m:sSub>
                      <m:sSubPr>
                        <m:ctrlPr>
                          <a:rPr lang="en-US" sz="1800" b="1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Arial" charset="0"/>
                          </a:rPr>
                        </m:ctrlPr>
                      </m:sSubPr>
                      <m:e>
                        <m:r>
                          <a:rPr lang="en-US" sz="1800" b="1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Arial" charset="0"/>
                          </a:rPr>
                          <m:t>𝒕</m:t>
                        </m:r>
                      </m:e>
                      <m:sub>
                        <m:r>
                          <a:rPr lang="en-US" sz="1800" b="1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Arial" charset="0"/>
                          </a:rPr>
                          <m:t>𝑴</m:t>
                        </m:r>
                      </m:sub>
                    </m:sSub>
                  </m:oMath>
                </m:oMathPara>
              </a14:m>
              <a:endParaRPr lang="en-US" sz="1800" b="1" i="1">
                <a:latin typeface="Cambria Math" panose="02040503050406030204" pitchFamily="18" charset="0"/>
                <a:ea typeface="Cambria Math" panose="02040503050406030204" pitchFamily="18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3" name="Rectangle 2">
              <a:extLst>
                <a:ext uri="{FF2B5EF4-FFF2-40B4-BE49-F238E27FC236}">
                  <a16:creationId xmlns:a16="http://schemas.microsoft.com/office/drawing/2014/main" id="{BDD031FF-EE92-424A-BBA9-E0F129C79D82}"/>
                </a:ext>
              </a:extLst>
            </xdr:cNvPr>
            <xdr:cNvSpPr/>
          </xdr:nvSpPr>
          <xdr:spPr>
            <a:xfrm>
              <a:off x="66675" y="1447800"/>
              <a:ext cx="2495550" cy="362984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9pPr>
            </a:lstStyle>
            <a:p>
              <a:pPr/>
              <a:r>
                <a:rPr lang="en-US" sz="18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𝒕</a:t>
              </a:r>
              <a:r>
                <a:rPr lang="en-US" sz="1800" b="1" i="0" baseline="-25000">
                  <a:latin typeface="Cambria Math" panose="02040503050406030204" pitchFamily="18" charset="0"/>
                  <a:ea typeface="Cambria Math" panose="02040503050406030204" pitchFamily="18" charset="0"/>
                </a:rPr>
                <a:t>𝑺</a:t>
              </a:r>
              <a:r>
                <a:rPr lang="en-US" sz="18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=  </a:t>
              </a:r>
              <a:r>
                <a:rPr lang="en-US" sz="1800" b="1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Arial" charset="0"/>
                </a:rPr>
                <a:t>𝒕_(𝑹 )‒ 𝒕_𝑴</a:t>
              </a:r>
              <a:endParaRPr lang="en-US" sz="1800" b="1" i="1">
                <a:latin typeface="Cambria Math" panose="02040503050406030204" pitchFamily="18" charset="0"/>
                <a:ea typeface="Cambria Math" panose="02040503050406030204" pitchFamily="18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twoCellAnchor>
  <xdr:twoCellAnchor>
    <xdr:from>
      <xdr:col>0</xdr:col>
      <xdr:colOff>66674</xdr:colOff>
      <xdr:row>12</xdr:row>
      <xdr:rowOff>28575</xdr:rowOff>
    </xdr:from>
    <xdr:to>
      <xdr:col>4</xdr:col>
      <xdr:colOff>438150</xdr:colOff>
      <xdr:row>15</xdr:row>
      <xdr:rowOff>111386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Rectangle 3">
              <a:extLst>
                <a:ext uri="{FF2B5EF4-FFF2-40B4-BE49-F238E27FC236}">
                  <a16:creationId xmlns:a16="http://schemas.microsoft.com/office/drawing/2014/main" id="{B84074E1-956A-40D9-9047-2B7DC1118568}"/>
                </a:ext>
              </a:extLst>
            </xdr:cNvPr>
            <xdr:cNvSpPr/>
          </xdr:nvSpPr>
          <xdr:spPr>
            <a:xfrm>
              <a:off x="66674" y="2428875"/>
              <a:ext cx="3714751" cy="663836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8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𝜶</m:t>
                    </m:r>
                    <m:r>
                      <a:rPr lang="en-US" sz="18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US" sz="18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𝒌</m:t>
                            </m:r>
                          </m:e>
                          <m:sub>
                            <m: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𝑩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𝒌</m:t>
                            </m:r>
                          </m:e>
                          <m:sub>
                            <m: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𝑨</m:t>
                            </m:r>
                          </m:sub>
                        </m:sSub>
                      </m:den>
                    </m:f>
                    <m:r>
                      <a:rPr lang="en-US" sz="18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= </m:t>
                    </m:r>
                    <m:f>
                      <m:fPr>
                        <m:ctrlPr>
                          <a:rPr lang="en-US" sz="18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𝒕</m:t>
                            </m:r>
                          </m:e>
                          <m:sub>
                            <m: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𝑹𝑩</m:t>
                            </m:r>
                            <m: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sub>
                        </m:sSub>
                        <m:r>
                          <a:rPr lang="en-US" sz="18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 </m:t>
                        </m:r>
                        <m:sSub>
                          <m:sSubPr>
                            <m:ctrlP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𝒕</m:t>
                            </m:r>
                          </m:e>
                          <m:sub>
                            <m: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𝑴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𝒕</m:t>
                            </m:r>
                          </m:e>
                          <m:sub>
                            <m: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𝑹𝑨</m:t>
                            </m:r>
                            <m: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sub>
                        </m:sSub>
                        <m:r>
                          <a:rPr lang="en-US" sz="18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 </m:t>
                        </m:r>
                        <m:sSub>
                          <m:sSubPr>
                            <m:ctrlP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𝒕</m:t>
                            </m:r>
                          </m:e>
                          <m:sub>
                            <m: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𝑴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n-US" sz="1800" b="1" i="1">
                <a:latin typeface="Cambria Math" panose="02040503050406030204" pitchFamily="18" charset="0"/>
                <a:ea typeface="Cambria Math" panose="02040503050406030204" pitchFamily="18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4" name="Rectangle 3">
              <a:extLst>
                <a:ext uri="{FF2B5EF4-FFF2-40B4-BE49-F238E27FC236}">
                  <a16:creationId xmlns:a16="http://schemas.microsoft.com/office/drawing/2014/main" id="{B84074E1-956A-40D9-9047-2B7DC1118568}"/>
                </a:ext>
              </a:extLst>
            </xdr:cNvPr>
            <xdr:cNvSpPr/>
          </xdr:nvSpPr>
          <xdr:spPr>
            <a:xfrm>
              <a:off x="66674" y="2428875"/>
              <a:ext cx="3714751" cy="663836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9pPr>
            </a:lstStyle>
            <a:p>
              <a:pPr/>
              <a:r>
                <a:rPr lang="en-US" sz="18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𝜶=  𝒌_𝑩/𝒌_𝑨   =  (𝒕_(𝑹𝑩 )− 𝒕_𝑴)/(𝒕_(𝑹𝑨 )− 𝒕_𝑴 )</a:t>
              </a:r>
              <a:endParaRPr lang="en-US" sz="1800" b="1" i="1">
                <a:latin typeface="Cambria Math" panose="02040503050406030204" pitchFamily="18" charset="0"/>
                <a:ea typeface="Cambria Math" panose="02040503050406030204" pitchFamily="18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twoCellAnchor>
  <xdr:twoCellAnchor>
    <xdr:from>
      <xdr:col>0</xdr:col>
      <xdr:colOff>66675</xdr:colOff>
      <xdr:row>16</xdr:row>
      <xdr:rowOff>66675</xdr:rowOff>
    </xdr:from>
    <xdr:to>
      <xdr:col>5</xdr:col>
      <xdr:colOff>266700</xdr:colOff>
      <xdr:row>19</xdr:row>
      <xdr:rowOff>133257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Rectangle 4">
              <a:extLst>
                <a:ext uri="{FF2B5EF4-FFF2-40B4-BE49-F238E27FC236}">
                  <a16:creationId xmlns:a16="http://schemas.microsoft.com/office/drawing/2014/main" id="{1FEF0EC3-E61B-45B8-8B9E-C2727F1DFB49}"/>
                </a:ext>
              </a:extLst>
            </xdr:cNvPr>
            <xdr:cNvSpPr/>
          </xdr:nvSpPr>
          <xdr:spPr>
            <a:xfrm>
              <a:off x="66675" y="3248025"/>
              <a:ext cx="4457700" cy="666657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9pPr>
            </a:lstStyle>
            <a:p>
              <a14:m>
                <m:oMath xmlns:m="http://schemas.openxmlformats.org/officeDocument/2006/math">
                  <m:sSub>
                    <m:sSubPr>
                      <m:ctrlPr>
                        <a:rPr lang="en-US" sz="1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𝑹</m:t>
                      </m:r>
                    </m:e>
                    <m:sub>
                      <m:r>
                        <a:rPr lang="en-US" sz="1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𝒔</m:t>
                      </m:r>
                    </m:sub>
                  </m:sSub>
                  <m:r>
                    <a:rPr lang="en-US" sz="18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=</m:t>
                  </m:r>
                  <m:r>
                    <a:rPr lang="en-US" sz="18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𝟐</m:t>
                  </m:r>
                  <m:r>
                    <a:rPr lang="en-US" sz="18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f>
                    <m:fPr>
                      <m:ctrlPr>
                        <a:rPr lang="en-US" sz="1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𝒕</m:t>
                          </m:r>
                        </m:e>
                        <m:sub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𝑹𝑩</m:t>
                          </m:r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 </m:t>
                          </m:r>
                        </m:sub>
                      </m:sSub>
                      <m:r>
                        <a:rPr lang="en-US" sz="1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− </m:t>
                      </m:r>
                      <m:sSub>
                        <m:sSubPr>
                          <m:ctrlP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𝒕</m:t>
                          </m:r>
                        </m:e>
                        <m:sub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𝑹𝑨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𝒘</m:t>
                          </m:r>
                        </m:e>
                        <m:sub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𝑨</m:t>
                          </m:r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 </m:t>
                          </m:r>
                        </m:sub>
                      </m:sSub>
                      <m:r>
                        <a:rPr lang="en-US" sz="1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+ </m:t>
                      </m:r>
                      <m:sSub>
                        <m:sSubPr>
                          <m:ctrlP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𝒘</m:t>
                          </m:r>
                        </m:e>
                        <m:sub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𝑩</m:t>
                          </m:r>
                        </m:sub>
                      </m:sSub>
                    </m:den>
                  </m:f>
                </m:oMath>
              </a14:m>
              <a:r>
                <a:rPr lang="en-US" sz="1800" b="1" i="1">
                  <a:latin typeface="Cambria Math" panose="02040503050406030204" pitchFamily="18" charset="0"/>
                  <a:ea typeface="Cambria Math" panose="02040503050406030204" pitchFamily="18" charset="0"/>
                  <a:cs typeface="Arial" panose="020B0604020202020204" pitchFamily="34" charset="0"/>
                </a:rPr>
                <a:t> = </a:t>
              </a:r>
              <a14:m>
                <m:oMath xmlns:m="http://schemas.openxmlformats.org/officeDocument/2006/math">
                  <m:r>
                    <a:rPr lang="en-US" sz="1800" b="1" i="1" kern="120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Cambria Math" panose="02040503050406030204" pitchFamily="18" charset="0"/>
                      <a:cs typeface="Arial" charset="0"/>
                    </a:rPr>
                    <m:t>𝟏</m:t>
                  </m:r>
                  <m:r>
                    <a:rPr lang="en-US" sz="1800" b="1" i="1" kern="120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Cambria Math" panose="02040503050406030204" pitchFamily="18" charset="0"/>
                      <a:cs typeface="Arial" charset="0"/>
                    </a:rPr>
                    <m:t>.</m:t>
                  </m:r>
                  <m:r>
                    <a:rPr lang="en-US" sz="1800" b="1" i="1" kern="120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Cambria Math" panose="02040503050406030204" pitchFamily="18" charset="0"/>
                      <a:cs typeface="Arial" charset="0"/>
                    </a:rPr>
                    <m:t>𝟏𝟖</m:t>
                  </m:r>
                  <m:r>
                    <a:rPr lang="en-US" sz="1800" b="1" i="1" kern="120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Cambria Math" panose="02040503050406030204" pitchFamily="18" charset="0"/>
                      <a:cs typeface="Arial" charset="0"/>
                    </a:rPr>
                    <m:t> </m:t>
                  </m:r>
                  <m:f>
                    <m:fPr>
                      <m:ctrlPr>
                        <a:rPr lang="en-US" sz="1800" b="1" i="1" kern="120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Arial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800" b="1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Arial" charset="0"/>
                            </a:rPr>
                          </m:ctrlPr>
                        </m:sSubPr>
                        <m:e>
                          <m:r>
                            <a:rPr lang="en-US" sz="1800" b="1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Arial" charset="0"/>
                            </a:rPr>
                            <m:t>𝒕</m:t>
                          </m:r>
                        </m:e>
                        <m:sub>
                          <m:r>
                            <a:rPr lang="en-US" sz="1800" b="1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Arial" charset="0"/>
                            </a:rPr>
                            <m:t>𝑹𝑩</m:t>
                          </m:r>
                          <m:r>
                            <a:rPr lang="en-US" sz="1800" b="1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Arial" charset="0"/>
                            </a:rPr>
                            <m:t> </m:t>
                          </m:r>
                        </m:sub>
                      </m:sSub>
                      <m:r>
                        <a:rPr lang="en-US" sz="1800" b="1" i="1" kern="120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Arial" charset="0"/>
                        </a:rPr>
                        <m:t>− </m:t>
                      </m:r>
                      <m:sSub>
                        <m:sSubPr>
                          <m:ctrlPr>
                            <a:rPr lang="en-US" sz="1800" b="1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Arial" charset="0"/>
                            </a:rPr>
                          </m:ctrlPr>
                        </m:sSubPr>
                        <m:e>
                          <m:r>
                            <a:rPr lang="en-US" sz="1800" b="1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Arial" charset="0"/>
                            </a:rPr>
                            <m:t>𝒕</m:t>
                          </m:r>
                        </m:e>
                        <m:sub>
                          <m:r>
                            <a:rPr lang="en-US" sz="1800" b="1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Arial" charset="0"/>
                            </a:rPr>
                            <m:t>𝑹𝑨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en-US" sz="1800" b="1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Arial" charset="0"/>
                            </a:rPr>
                          </m:ctrlPr>
                        </m:sSubPr>
                        <m:e>
                          <m:r>
                            <a:rPr lang="en-US" sz="1800" b="1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Arial" charset="0"/>
                            </a:rPr>
                            <m:t>𝒘</m:t>
                          </m:r>
                        </m:e>
                        <m:sub>
                          <m:d>
                            <m:dPr>
                              <m:ctrlPr>
                                <a:rPr lang="en-US" sz="1800" b="1" i="1" kern="1200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  <a:cs typeface="Arial" charset="0"/>
                                </a:rPr>
                              </m:ctrlPr>
                            </m:dPr>
                            <m:e>
                              <m:f>
                                <m:fPr>
                                  <m:ctrlPr>
                                    <a:rPr lang="en-US" sz="1800" b="1" i="1" kern="1200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  <a:cs typeface="Arial" charset="0"/>
                                    </a:rPr>
                                  </m:ctrlPr>
                                </m:fPr>
                                <m:num>
                                  <m:r>
                                    <a:rPr lang="en-US" sz="1800" b="1" i="1" kern="1200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  <a:cs typeface="Arial" charset="0"/>
                                    </a:rPr>
                                    <m:t>𝟏</m:t>
                                  </m:r>
                                </m:num>
                                <m:den>
                                  <m:r>
                                    <a:rPr lang="en-US" sz="1800" b="1" i="1" kern="1200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  <a:cs typeface="Arial" charset="0"/>
                                    </a:rPr>
                                    <m:t>𝟐</m:t>
                                  </m:r>
                                </m:den>
                              </m:f>
                            </m:e>
                          </m:d>
                          <m:r>
                            <a:rPr lang="en-US" sz="1800" b="1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Arial" charset="0"/>
                            </a:rPr>
                            <m:t>𝑨</m:t>
                          </m:r>
                          <m:r>
                            <a:rPr lang="en-US" sz="1800" b="1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Arial" charset="0"/>
                            </a:rPr>
                            <m:t> </m:t>
                          </m:r>
                        </m:sub>
                      </m:sSub>
                      <m:r>
                        <a:rPr lang="en-US" sz="1800" b="1" i="1" kern="120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Arial" charset="0"/>
                        </a:rPr>
                        <m:t>+ </m:t>
                      </m:r>
                      <m:sSub>
                        <m:sSubPr>
                          <m:ctrlPr>
                            <a:rPr lang="en-US" sz="1800" b="1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Arial" charset="0"/>
                            </a:rPr>
                          </m:ctrlPr>
                        </m:sSubPr>
                        <m:e>
                          <m:r>
                            <a:rPr lang="en-US" sz="1800" b="1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Arial" charset="0"/>
                            </a:rPr>
                            <m:t>𝒘</m:t>
                          </m:r>
                        </m:e>
                        <m:sub>
                          <m:d>
                            <m:dPr>
                              <m:ctrlPr>
                                <a:rPr lang="en-US" sz="1800" b="1" i="1" kern="1200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  <a:cs typeface="Arial" charset="0"/>
                                </a:rPr>
                              </m:ctrlPr>
                            </m:dPr>
                            <m:e>
                              <m:f>
                                <m:fPr>
                                  <m:ctrlPr>
                                    <a:rPr lang="en-US" sz="1800" b="1" i="1" kern="1200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  <a:cs typeface="Arial" charset="0"/>
                                    </a:rPr>
                                  </m:ctrlPr>
                                </m:fPr>
                                <m:num>
                                  <m:r>
                                    <a:rPr lang="en-US" sz="1800" b="1" i="1" kern="1200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  <a:cs typeface="Arial" charset="0"/>
                                    </a:rPr>
                                    <m:t>𝟏</m:t>
                                  </m:r>
                                </m:num>
                                <m:den>
                                  <m:r>
                                    <a:rPr lang="en-US" sz="1800" b="1" i="1" kern="1200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  <a:cs typeface="Arial" charset="0"/>
                                    </a:rPr>
                                    <m:t>𝟐</m:t>
                                  </m:r>
                                </m:den>
                              </m:f>
                            </m:e>
                          </m:d>
                          <m:r>
                            <a:rPr lang="en-US" sz="1800" b="1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Arial" charset="0"/>
                            </a:rPr>
                            <m:t>𝑩</m:t>
                          </m:r>
                        </m:sub>
                      </m:sSub>
                    </m:den>
                  </m:f>
                </m:oMath>
              </a14:m>
              <a:endParaRPr lang="en-US" sz="1800" b="1" i="1">
                <a:latin typeface="Cambria Math" panose="02040503050406030204" pitchFamily="18" charset="0"/>
                <a:ea typeface="Cambria Math" panose="02040503050406030204" pitchFamily="18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5" name="Rectangle 4">
              <a:extLst>
                <a:ext uri="{FF2B5EF4-FFF2-40B4-BE49-F238E27FC236}">
                  <a16:creationId xmlns:a16="http://schemas.microsoft.com/office/drawing/2014/main" id="{1FEF0EC3-E61B-45B8-8B9E-C2727F1DFB49}"/>
                </a:ext>
              </a:extLst>
            </xdr:cNvPr>
            <xdr:cNvSpPr/>
          </xdr:nvSpPr>
          <xdr:spPr>
            <a:xfrm>
              <a:off x="66675" y="3248025"/>
              <a:ext cx="4457700" cy="666657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9pPr>
            </a:lstStyle>
            <a:p>
              <a:r>
                <a:rPr lang="en-US" sz="18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𝑹_𝒔=𝟐  (𝒕_(𝑹𝑩 )− 𝒕_𝑹𝑨)/(𝒘_(𝑨 )+ 𝒘_𝑩 )</a:t>
              </a:r>
              <a:r>
                <a:rPr lang="en-US" sz="1800" b="1" i="1">
                  <a:latin typeface="Cambria Math" panose="02040503050406030204" pitchFamily="18" charset="0"/>
                  <a:ea typeface="Cambria Math" panose="02040503050406030204" pitchFamily="18" charset="0"/>
                  <a:cs typeface="Arial" panose="020B0604020202020204" pitchFamily="34" charset="0"/>
                </a:rPr>
                <a:t> = </a:t>
              </a:r>
              <a:r>
                <a:rPr lang="en-US" sz="1800" b="1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Arial" charset="0"/>
                </a:rPr>
                <a:t>𝟏.𝟏𝟖  (𝒕_(𝑹𝑩 )− 𝒕_𝑹𝑨)/(𝒘_((𝟏/𝟐)𝑨 )+ 𝒘_(𝟏/𝟐)𝑩 )</a:t>
              </a:r>
              <a:endParaRPr lang="en-US" sz="1800" b="1" i="1">
                <a:latin typeface="Cambria Math" panose="02040503050406030204" pitchFamily="18" charset="0"/>
                <a:ea typeface="Cambria Math" panose="02040503050406030204" pitchFamily="18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twoCellAnchor>
  <xdr:twoCellAnchor>
    <xdr:from>
      <xdr:col>0</xdr:col>
      <xdr:colOff>66675</xdr:colOff>
      <xdr:row>20</xdr:row>
      <xdr:rowOff>28575</xdr:rowOff>
    </xdr:from>
    <xdr:to>
      <xdr:col>4</xdr:col>
      <xdr:colOff>723900</xdr:colOff>
      <xdr:row>22</xdr:row>
      <xdr:rowOff>150656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Rectangle 5">
              <a:extLst>
                <a:ext uri="{FF2B5EF4-FFF2-40B4-BE49-F238E27FC236}">
                  <a16:creationId xmlns:a16="http://schemas.microsoft.com/office/drawing/2014/main" id="{3CAED10B-CAC3-49E8-9F59-7D5C7B641E76}"/>
                </a:ext>
              </a:extLst>
            </xdr:cNvPr>
            <xdr:cNvSpPr/>
          </xdr:nvSpPr>
          <xdr:spPr>
            <a:xfrm>
              <a:off x="66675" y="4010025"/>
              <a:ext cx="4000500" cy="522131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9pPr>
            </a:lstStyle>
            <a:p>
              <a:pPr marL="0" marR="0" lvl="0" indent="0" algn="l" defTabSz="914400" rtl="0" eaLnBrk="1" fontAlgn="base" latinLnBrk="0" hangingPunct="1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r>
                    <a:rPr lang="en-US" sz="18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𝑵</m:t>
                  </m:r>
                  <m:r>
                    <a:rPr lang="en-US" sz="18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=</m:t>
                  </m:r>
                  <m:d>
                    <m:dPr>
                      <m:ctrlPr>
                        <a:rPr lang="en-US" sz="1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dPr>
                    <m:e>
                      <m:r>
                        <a:rPr lang="en-US" sz="1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f>
                        <m:fPr>
                          <m:ctrlP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fPr>
                        <m:num>
                          <m:sSub>
                            <m:sSubPr>
                              <m:ctrlPr>
                                <a:rPr lang="en-US" sz="1800" b="1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en-US" sz="1800" b="1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𝒕</m:t>
                              </m:r>
                            </m:e>
                            <m:sub>
                              <m:r>
                                <a:rPr lang="en-US" sz="1800" b="1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𝑹</m:t>
                              </m:r>
                            </m:sub>
                          </m:sSub>
                        </m:num>
                        <m:den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𝝈</m:t>
                          </m:r>
                        </m:den>
                      </m:f>
                    </m:e>
                  </m:d>
                </m:oMath>
              </a14:m>
              <a:r>
                <a:rPr lang="en-US" sz="1800" b="1" i="1" baseline="60000">
                  <a:latin typeface="Cambria Math" panose="02040503050406030204" pitchFamily="18" charset="0"/>
                  <a:ea typeface="Cambria Math" panose="02040503050406030204" pitchFamily="18" charset="0"/>
                  <a:cs typeface="Arial" panose="020B0604020202020204" pitchFamily="34" charset="0"/>
                </a:rPr>
                <a:t>2</a:t>
              </a:r>
              <a:r>
                <a:rPr lang="en-US" sz="1800" b="1" i="1" baseline="0">
                  <a:latin typeface="Cambria Math" panose="02040503050406030204" pitchFamily="18" charset="0"/>
                  <a:ea typeface="Cambria Math" panose="02040503050406030204" pitchFamily="18" charset="0"/>
                  <a:cs typeface="Arial" panose="020B0604020202020204" pitchFamily="34" charset="0"/>
                </a:rPr>
                <a:t> </a:t>
              </a:r>
              <a14:m>
                <m:oMath xmlns:m="http://schemas.openxmlformats.org/officeDocument/2006/math">
                  <m:r>
                    <a:rPr lang="en-US" sz="1800" b="1" i="1" kern="120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Cambria Math" panose="02040503050406030204" pitchFamily="18" charset="0"/>
                      <a:cs typeface="Arial" charset="0"/>
                    </a:rPr>
                    <m:t>=</m:t>
                  </m:r>
                  <m:r>
                    <a:rPr lang="en-US" sz="1800" b="1" i="1" kern="120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Cambria Math" panose="02040503050406030204" pitchFamily="18" charset="0"/>
                      <a:cs typeface="Arial" charset="0"/>
                    </a:rPr>
                    <m:t>𝟏𝟔</m:t>
                  </m:r>
                  <m:d>
                    <m:dPr>
                      <m:ctrlPr>
                        <a:rPr lang="en-US" sz="1800" b="1" i="1" kern="120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Arial" charset="0"/>
                        </a:rPr>
                      </m:ctrlPr>
                    </m:dPr>
                    <m:e>
                      <m:r>
                        <a:rPr lang="en-US" sz="1800" b="1" i="1" kern="120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Arial" charset="0"/>
                        </a:rPr>
                        <m:t> </m:t>
                      </m:r>
                      <m:f>
                        <m:fPr>
                          <m:ctrlPr>
                            <a:rPr lang="en-US" sz="1800" b="1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Arial" charset="0"/>
                            </a:rPr>
                          </m:ctrlPr>
                        </m:fPr>
                        <m:num>
                          <m:sSub>
                            <m:sSubPr>
                              <m:ctrlPr>
                                <a:rPr lang="en-US" sz="1800" b="1" i="1" kern="1200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  <a:cs typeface="Arial" charset="0"/>
                                </a:rPr>
                              </m:ctrlPr>
                            </m:sSubPr>
                            <m:e>
                              <m:r>
                                <a:rPr lang="en-US" sz="1800" b="1" i="1" kern="1200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  <a:cs typeface="Arial" charset="0"/>
                                </a:rPr>
                                <m:t>𝒕</m:t>
                              </m:r>
                            </m:e>
                            <m:sub>
                              <m:r>
                                <a:rPr lang="en-US" sz="1800" b="1" i="1" kern="1200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  <a:cs typeface="Arial" charset="0"/>
                                </a:rPr>
                                <m:t>𝑹</m:t>
                              </m:r>
                            </m:sub>
                          </m:sSub>
                        </m:num>
                        <m:den>
                          <m:r>
                            <a:rPr lang="en-US" sz="1800" b="1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Arial" charset="0"/>
                            </a:rPr>
                            <m:t>𝒘</m:t>
                          </m:r>
                        </m:den>
                      </m:f>
                    </m:e>
                  </m:d>
                </m:oMath>
              </a14:m>
              <a:r>
                <a:rPr lang="en-US" sz="1800" b="1" i="1" kern="1200" baseline="60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Arial" charset="0"/>
                </a:rPr>
                <a:t>2</a:t>
              </a:r>
              <a:r>
                <a:rPr lang="en-US" sz="1800" b="1" i="1" kern="120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Arial" charset="0"/>
                </a:rPr>
                <a:t> = </a:t>
              </a:r>
              <a14:m>
                <m:oMath xmlns:m="http://schemas.openxmlformats.org/officeDocument/2006/math">
                  <m:r>
                    <a:rPr lang="en-US" sz="1800" b="1" i="1" kern="120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Cambria Math" panose="02040503050406030204" pitchFamily="18" charset="0"/>
                      <a:cs typeface="Arial" charset="0"/>
                    </a:rPr>
                    <m:t>𝟓</m:t>
                  </m:r>
                  <m:r>
                    <a:rPr lang="en-US" sz="1800" b="1" i="1" kern="120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Cambria Math" panose="02040503050406030204" pitchFamily="18" charset="0"/>
                      <a:cs typeface="Arial" charset="0"/>
                    </a:rPr>
                    <m:t>.</m:t>
                  </m:r>
                  <m:r>
                    <a:rPr lang="en-US" sz="1800" b="1" i="1" kern="120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Cambria Math" panose="02040503050406030204" pitchFamily="18" charset="0"/>
                      <a:cs typeface="Arial" charset="0"/>
                    </a:rPr>
                    <m:t>𝟓𝟒</m:t>
                  </m:r>
                  <m:d>
                    <m:dPr>
                      <m:ctrlPr>
                        <a:rPr lang="en-US" sz="1800" b="1" i="1" kern="120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Arial" charset="0"/>
                        </a:rPr>
                      </m:ctrlPr>
                    </m:dPr>
                    <m:e>
                      <m:r>
                        <a:rPr lang="en-US" sz="1800" b="1" i="1" kern="120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Arial" charset="0"/>
                        </a:rPr>
                        <m:t> </m:t>
                      </m:r>
                      <m:f>
                        <m:fPr>
                          <m:ctrlPr>
                            <a:rPr lang="en-US" sz="1800" b="1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Arial" charset="0"/>
                            </a:rPr>
                          </m:ctrlPr>
                        </m:fPr>
                        <m:num>
                          <m:sSub>
                            <m:sSubPr>
                              <m:ctrlPr>
                                <a:rPr lang="en-US" sz="1800" b="1" i="1" kern="1200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  <a:cs typeface="Arial" charset="0"/>
                                </a:rPr>
                              </m:ctrlPr>
                            </m:sSubPr>
                            <m:e>
                              <m:r>
                                <a:rPr lang="en-US" sz="1800" b="1" i="1" kern="1200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  <a:cs typeface="Arial" charset="0"/>
                                </a:rPr>
                                <m:t>𝒕</m:t>
                              </m:r>
                            </m:e>
                            <m:sub>
                              <m:r>
                                <a:rPr lang="en-US" sz="1800" b="1" i="1" kern="1200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  <a:cs typeface="Arial" charset="0"/>
                                </a:rPr>
                                <m:t>𝑹</m:t>
                              </m:r>
                            </m:sub>
                          </m:sSub>
                        </m:num>
                        <m:den>
                          <m:r>
                            <a:rPr lang="en-US" sz="1800" b="1" i="1" kern="1200" baseline="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Arial" charset="0"/>
                            </a:rPr>
                            <m:t>𝒘</m:t>
                          </m:r>
                          <m:r>
                            <a:rPr lang="en-US" sz="1800" b="1" i="1" kern="1200" baseline="-100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Arial" charset="0"/>
                            </a:rPr>
                            <m:t>𝟏</m:t>
                          </m:r>
                          <m:r>
                            <a:rPr lang="en-US" sz="1800" b="1" i="1" kern="1200" baseline="-100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Arial" charset="0"/>
                            </a:rPr>
                            <m:t>/</m:t>
                          </m:r>
                          <m:r>
                            <a:rPr lang="en-US" sz="1800" b="1" i="1" kern="1200" baseline="-100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Arial" charset="0"/>
                            </a:rPr>
                            <m:t>𝟐</m:t>
                          </m:r>
                        </m:den>
                      </m:f>
                    </m:e>
                  </m:d>
                </m:oMath>
              </a14:m>
              <a:r>
                <a:rPr lang="en-US" sz="1800" b="1" i="1" kern="1200" baseline="60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Arial" charset="0"/>
                </a:rPr>
                <a:t>2</a:t>
              </a:r>
              <a:r>
                <a:rPr lang="en-US" sz="1800" b="1" i="1" kern="120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Arial" charset="0"/>
                </a:rPr>
                <a:t> </a:t>
              </a:r>
              <a:endParaRPr lang="en-GB" sz="1800" b="1" i="1">
                <a:effectLst/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6" name="Rectangle 5">
              <a:extLst>
                <a:ext uri="{FF2B5EF4-FFF2-40B4-BE49-F238E27FC236}">
                  <a16:creationId xmlns:a16="http://schemas.microsoft.com/office/drawing/2014/main" id="{3CAED10B-CAC3-49E8-9F59-7D5C7B641E76}"/>
                </a:ext>
              </a:extLst>
            </xdr:cNvPr>
            <xdr:cNvSpPr/>
          </xdr:nvSpPr>
          <xdr:spPr>
            <a:xfrm>
              <a:off x="66675" y="4010025"/>
              <a:ext cx="4000500" cy="522131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9pPr>
            </a:lstStyle>
            <a:p>
              <a:pPr marL="0" marR="0" lvl="0" indent="0" algn="l" defTabSz="914400" rtl="0" eaLnBrk="1" fontAlgn="base" latinLnBrk="0" hangingPunct="1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8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𝑵=( 𝒕_𝑹/𝝈)</a:t>
              </a:r>
              <a:r>
                <a:rPr lang="en-US" sz="1800" b="1" i="1" baseline="60000">
                  <a:latin typeface="Cambria Math" panose="02040503050406030204" pitchFamily="18" charset="0"/>
                  <a:ea typeface="Cambria Math" panose="02040503050406030204" pitchFamily="18" charset="0"/>
                  <a:cs typeface="Arial" panose="020B0604020202020204" pitchFamily="34" charset="0"/>
                </a:rPr>
                <a:t>2</a:t>
              </a:r>
              <a:r>
                <a:rPr lang="en-US" sz="1800" b="1" i="1" baseline="0">
                  <a:latin typeface="Cambria Math" panose="02040503050406030204" pitchFamily="18" charset="0"/>
                  <a:ea typeface="Cambria Math" panose="02040503050406030204" pitchFamily="18" charset="0"/>
                  <a:cs typeface="Arial" panose="020B0604020202020204" pitchFamily="34" charset="0"/>
                </a:rPr>
                <a:t> </a:t>
              </a:r>
              <a:r>
                <a:rPr lang="en-US" sz="1800" b="1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Arial" charset="0"/>
                </a:rPr>
                <a:t>=𝟏𝟔( 𝒕_𝑹/𝒘)</a:t>
              </a:r>
              <a:r>
                <a:rPr lang="en-US" sz="1800" b="1" i="1" kern="1200" baseline="60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Arial" charset="0"/>
                </a:rPr>
                <a:t>2</a:t>
              </a:r>
              <a:r>
                <a:rPr lang="en-US" sz="1800" b="1" i="1" kern="120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Arial" charset="0"/>
                </a:rPr>
                <a:t> = </a:t>
              </a:r>
              <a:r>
                <a:rPr lang="en-US" sz="1800" b="1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Arial" charset="0"/>
                </a:rPr>
                <a:t>𝟓.𝟓𝟒( 𝒕_𝑹/(</a:t>
              </a:r>
              <a:r>
                <a:rPr lang="en-US" sz="1800" b="1" i="0" kern="120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Arial" charset="0"/>
                </a:rPr>
                <a:t>𝒘</a:t>
              </a:r>
              <a:r>
                <a:rPr lang="en-US" sz="1800" b="1" i="0" kern="1200" baseline="-10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Arial" charset="0"/>
                </a:rPr>
                <a:t>𝟏/𝟐))</a:t>
              </a:r>
              <a:r>
                <a:rPr lang="en-US" sz="1800" b="1" i="1" kern="1200" baseline="60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Arial" charset="0"/>
                </a:rPr>
                <a:t>2</a:t>
              </a:r>
              <a:r>
                <a:rPr lang="en-US" sz="1800" b="1" i="1" kern="120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Arial" charset="0"/>
                </a:rPr>
                <a:t> </a:t>
              </a:r>
              <a:endParaRPr lang="en-GB" sz="1800" b="1" i="1">
                <a:effectLst/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twoCellAnchor>
  <xdr:twoCellAnchor>
    <xdr:from>
      <xdr:col>0</xdr:col>
      <xdr:colOff>66675</xdr:colOff>
      <xdr:row>23</xdr:row>
      <xdr:rowOff>0</xdr:rowOff>
    </xdr:from>
    <xdr:to>
      <xdr:col>2</xdr:col>
      <xdr:colOff>361951</xdr:colOff>
      <xdr:row>26</xdr:row>
      <xdr:rowOff>9002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Rectangle 6">
              <a:extLst>
                <a:ext uri="{FF2B5EF4-FFF2-40B4-BE49-F238E27FC236}">
                  <a16:creationId xmlns:a16="http://schemas.microsoft.com/office/drawing/2014/main" id="{9425E410-A65A-498D-B5F2-54FD24C2AA13}"/>
                </a:ext>
              </a:extLst>
            </xdr:cNvPr>
            <xdr:cNvSpPr/>
          </xdr:nvSpPr>
          <xdr:spPr>
            <a:xfrm>
              <a:off x="66675" y="4581525"/>
              <a:ext cx="1809751" cy="609077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8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𝑯</m:t>
                    </m:r>
                    <m:r>
                      <a:rPr lang="en-US" sz="18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US" sz="18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8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𝑳</m:t>
                        </m:r>
                      </m:num>
                      <m:den>
                        <m:r>
                          <a:rPr lang="en-US" sz="18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𝑵</m:t>
                        </m:r>
                      </m:den>
                    </m:f>
                  </m:oMath>
                </m:oMathPara>
              </a14:m>
              <a:endParaRPr lang="en-US" sz="1800" b="1" i="1">
                <a:latin typeface="Cambria Math" panose="02040503050406030204" pitchFamily="18" charset="0"/>
                <a:ea typeface="Cambria Math" panose="02040503050406030204" pitchFamily="18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7" name="Rectangle 6">
              <a:extLst>
                <a:ext uri="{FF2B5EF4-FFF2-40B4-BE49-F238E27FC236}">
                  <a16:creationId xmlns:a16="http://schemas.microsoft.com/office/drawing/2014/main" id="{9425E410-A65A-498D-B5F2-54FD24C2AA13}"/>
                </a:ext>
              </a:extLst>
            </xdr:cNvPr>
            <xdr:cNvSpPr/>
          </xdr:nvSpPr>
          <xdr:spPr>
            <a:xfrm>
              <a:off x="66675" y="4581525"/>
              <a:ext cx="1809751" cy="609077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9pPr>
            </a:lstStyle>
            <a:p>
              <a:pPr/>
              <a:r>
                <a:rPr lang="en-US" sz="18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𝑯=  𝑳/𝑵</a:t>
              </a:r>
              <a:endParaRPr lang="en-US" sz="1800" b="1" i="1">
                <a:latin typeface="Cambria Math" panose="02040503050406030204" pitchFamily="18" charset="0"/>
                <a:ea typeface="Cambria Math" panose="02040503050406030204" pitchFamily="18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twoCellAnchor>
  <xdr:twoCellAnchor editAs="oneCell">
    <xdr:from>
      <xdr:col>4</xdr:col>
      <xdr:colOff>809625</xdr:colOff>
      <xdr:row>6</xdr:row>
      <xdr:rowOff>171450</xdr:rowOff>
    </xdr:from>
    <xdr:to>
      <xdr:col>12</xdr:col>
      <xdr:colOff>67423</xdr:colOff>
      <xdr:row>19</xdr:row>
      <xdr:rowOff>19385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4FF6D58-F9CB-D032-70D0-D06BF7588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52900" y="1400175"/>
          <a:ext cx="5363323" cy="24006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8</xdr:row>
      <xdr:rowOff>9525</xdr:rowOff>
    </xdr:from>
    <xdr:to>
      <xdr:col>5</xdr:col>
      <xdr:colOff>228600</xdr:colOff>
      <xdr:row>10</xdr:row>
      <xdr:rowOff>143118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Rectangle 1">
              <a:extLst>
                <a:ext uri="{FF2B5EF4-FFF2-40B4-BE49-F238E27FC236}">
                  <a16:creationId xmlns:a16="http://schemas.microsoft.com/office/drawing/2014/main" id="{D24EF66B-8387-48BE-AEB7-34BD4529EF18}"/>
                </a:ext>
              </a:extLst>
            </xdr:cNvPr>
            <xdr:cNvSpPr/>
          </xdr:nvSpPr>
          <xdr:spPr>
            <a:xfrm>
              <a:off x="66675" y="1638300"/>
              <a:ext cx="4419600" cy="524118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9pPr>
            </a:lstStyle>
            <a:p>
              <a:pPr algn="l"/>
              <a14:m>
                <m:oMath xmlns:m="http://schemas.openxmlformats.org/officeDocument/2006/math">
                  <m:r>
                    <a:rPr lang="en-US" sz="18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𝒌</m:t>
                  </m:r>
                  <m:r>
                    <a:rPr lang="en-US" sz="18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= </m:t>
                  </m:r>
                  <m:f>
                    <m:fPr>
                      <m:ctrlPr>
                        <a:rPr lang="en-US" sz="1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𝑽</m:t>
                          </m:r>
                        </m:e>
                        <m:sub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𝑹</m:t>
                          </m:r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 </m:t>
                          </m:r>
                        </m:sub>
                      </m:sSub>
                      <m:r>
                        <a:rPr lang="en-US" sz="1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− </m:t>
                      </m:r>
                      <m:sSub>
                        <m:sSubPr>
                          <m:ctrlP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𝑽</m:t>
                          </m:r>
                        </m:e>
                        <m:sub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𝑴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𝑽</m:t>
                          </m:r>
                        </m:e>
                        <m:sub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𝑴</m:t>
                          </m:r>
                        </m:sub>
                      </m:sSub>
                    </m:den>
                  </m:f>
                  <m:r>
                    <a:rPr lang="en-US" sz="18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= </m:t>
                  </m:r>
                  <m:f>
                    <m:fPr>
                      <m:ctrlPr>
                        <a:rPr lang="en-US" sz="1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𝒕</m:t>
                          </m:r>
                        </m:e>
                        <m:sub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𝑹</m:t>
                          </m:r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 </m:t>
                          </m:r>
                        </m:sub>
                      </m:sSub>
                      <m:r>
                        <a:rPr lang="en-US" sz="1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‒ </m:t>
                      </m:r>
                      <m:sSub>
                        <m:sSubPr>
                          <m:ctrlP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𝒕</m:t>
                          </m:r>
                        </m:e>
                        <m:sub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𝑴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𝒕</m:t>
                          </m:r>
                        </m:e>
                        <m:sub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𝑴</m:t>
                          </m:r>
                        </m:sub>
                      </m:sSub>
                    </m:den>
                  </m:f>
                </m:oMath>
              </a14:m>
              <a:r>
                <a:rPr lang="en-GB" sz="1800" b="1" i="1">
                  <a:latin typeface="Cambria Math" panose="02040503050406030204" pitchFamily="18" charset="0"/>
                  <a:ea typeface="Cambria Math" panose="02040503050406030204" pitchFamily="18" charset="0"/>
                  <a:cs typeface="Arial" panose="020B0604020202020204" pitchFamily="34" charset="0"/>
                </a:rPr>
                <a:t> </a:t>
              </a:r>
              <a14:m>
                <m:oMath xmlns:m="http://schemas.openxmlformats.org/officeDocument/2006/math">
                  <m:r>
                    <a:rPr lang="en-US" sz="18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= </m:t>
                  </m:r>
                  <m:f>
                    <m:fPr>
                      <m:ctrlPr>
                        <a:rPr lang="en-US" sz="1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𝒕</m:t>
                          </m:r>
                        </m:e>
                        <m:sub>
                          <m:r>
                            <a:rPr lang="en-GB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𝑺</m:t>
                          </m:r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 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𝒕</m:t>
                          </m:r>
                        </m:e>
                        <m:sub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𝑴</m:t>
                          </m:r>
                        </m:sub>
                      </m:sSub>
                    </m:den>
                  </m:f>
                </m:oMath>
              </a14:m>
              <a:endParaRPr lang="en-US" sz="1800" b="1" i="1">
                <a:latin typeface="Cambria Math" panose="02040503050406030204" pitchFamily="18" charset="0"/>
                <a:ea typeface="Cambria Math" panose="02040503050406030204" pitchFamily="18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2" name="Rectangle 1">
              <a:extLst>
                <a:ext uri="{FF2B5EF4-FFF2-40B4-BE49-F238E27FC236}">
                  <a16:creationId xmlns:a16="http://schemas.microsoft.com/office/drawing/2014/main" id="{D24EF66B-8387-48BE-AEB7-34BD4529EF18}"/>
                </a:ext>
              </a:extLst>
            </xdr:cNvPr>
            <xdr:cNvSpPr/>
          </xdr:nvSpPr>
          <xdr:spPr>
            <a:xfrm>
              <a:off x="66675" y="1638300"/>
              <a:ext cx="4419600" cy="524118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9pPr>
            </a:lstStyle>
            <a:p>
              <a:pPr algn="l"/>
              <a:r>
                <a:rPr lang="en-US" sz="18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𝒌=  (𝑽_(𝑹 )− 𝑽_𝑴)/𝑽_𝑴   =  (𝒕_(𝑹 )‒ 𝒕_𝑴)/𝒕_𝑴 </a:t>
              </a:r>
              <a:r>
                <a:rPr lang="en-GB" sz="1800" b="1" i="1">
                  <a:latin typeface="Cambria Math" panose="02040503050406030204" pitchFamily="18" charset="0"/>
                  <a:ea typeface="Cambria Math" panose="02040503050406030204" pitchFamily="18" charset="0"/>
                  <a:cs typeface="Arial" panose="020B0604020202020204" pitchFamily="34" charset="0"/>
                </a:rPr>
                <a:t> </a:t>
              </a:r>
              <a:r>
                <a:rPr lang="en-US" sz="18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=  𝒕_(</a:t>
              </a:r>
              <a:r>
                <a:rPr lang="en-GB" sz="18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𝑺</a:t>
              </a:r>
              <a:r>
                <a:rPr lang="en-US" sz="18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)/𝒕_𝑴 </a:t>
              </a:r>
              <a:endParaRPr lang="en-US" sz="1800" b="1" i="1">
                <a:latin typeface="Cambria Math" panose="02040503050406030204" pitchFamily="18" charset="0"/>
                <a:ea typeface="Cambria Math" panose="02040503050406030204" pitchFamily="18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twoCellAnchor>
  <xdr:twoCellAnchor>
    <xdr:from>
      <xdr:col>0</xdr:col>
      <xdr:colOff>66675</xdr:colOff>
      <xdr:row>6</xdr:row>
      <xdr:rowOff>9525</xdr:rowOff>
    </xdr:from>
    <xdr:to>
      <xdr:col>3</xdr:col>
      <xdr:colOff>342900</xdr:colOff>
      <xdr:row>7</xdr:row>
      <xdr:rowOff>172484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Rectangle 2">
              <a:extLst>
                <a:ext uri="{FF2B5EF4-FFF2-40B4-BE49-F238E27FC236}">
                  <a16:creationId xmlns:a16="http://schemas.microsoft.com/office/drawing/2014/main" id="{2BE85F13-C6F9-4082-A521-85EA004C8C50}"/>
                </a:ext>
              </a:extLst>
            </xdr:cNvPr>
            <xdr:cNvSpPr/>
          </xdr:nvSpPr>
          <xdr:spPr>
            <a:xfrm>
              <a:off x="66675" y="1238250"/>
              <a:ext cx="2495550" cy="362984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8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𝒕</m:t>
                    </m:r>
                    <m:r>
                      <a:rPr lang="en-US" sz="1800" b="1" i="1" baseline="-2500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𝑺</m:t>
                    </m:r>
                    <m:r>
                      <a:rPr lang="en-US" sz="18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  </m:t>
                    </m:r>
                    <m:sSub>
                      <m:sSubPr>
                        <m:ctrlPr>
                          <a:rPr lang="en-US" sz="1800" b="1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Arial" charset="0"/>
                          </a:rPr>
                        </m:ctrlPr>
                      </m:sSubPr>
                      <m:e>
                        <m:r>
                          <a:rPr lang="en-US" sz="1800" b="1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Arial" charset="0"/>
                          </a:rPr>
                          <m:t>𝒕</m:t>
                        </m:r>
                      </m:e>
                      <m:sub>
                        <m:r>
                          <a:rPr lang="en-US" sz="1800" b="1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Arial" charset="0"/>
                          </a:rPr>
                          <m:t>𝑹</m:t>
                        </m:r>
                        <m:r>
                          <a:rPr lang="en-US" sz="1800" b="1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Arial" charset="0"/>
                          </a:rPr>
                          <m:t> </m:t>
                        </m:r>
                      </m:sub>
                    </m:sSub>
                    <m:r>
                      <a:rPr lang="en-US" sz="1800" b="1" i="1" kern="120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Arial" charset="0"/>
                      </a:rPr>
                      <m:t>‒ </m:t>
                    </m:r>
                    <m:sSub>
                      <m:sSubPr>
                        <m:ctrlPr>
                          <a:rPr lang="en-US" sz="1800" b="1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Arial" charset="0"/>
                          </a:rPr>
                        </m:ctrlPr>
                      </m:sSubPr>
                      <m:e>
                        <m:r>
                          <a:rPr lang="en-US" sz="1800" b="1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Arial" charset="0"/>
                          </a:rPr>
                          <m:t>𝒕</m:t>
                        </m:r>
                      </m:e>
                      <m:sub>
                        <m:r>
                          <a:rPr lang="en-US" sz="1800" b="1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Arial" charset="0"/>
                          </a:rPr>
                          <m:t>𝑴</m:t>
                        </m:r>
                      </m:sub>
                    </m:sSub>
                  </m:oMath>
                </m:oMathPara>
              </a14:m>
              <a:endParaRPr lang="en-US" sz="1800" b="1" i="1">
                <a:latin typeface="Cambria Math" panose="02040503050406030204" pitchFamily="18" charset="0"/>
                <a:ea typeface="Cambria Math" panose="02040503050406030204" pitchFamily="18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3" name="Rectangle 2">
              <a:extLst>
                <a:ext uri="{FF2B5EF4-FFF2-40B4-BE49-F238E27FC236}">
                  <a16:creationId xmlns:a16="http://schemas.microsoft.com/office/drawing/2014/main" id="{2BE85F13-C6F9-4082-A521-85EA004C8C50}"/>
                </a:ext>
              </a:extLst>
            </xdr:cNvPr>
            <xdr:cNvSpPr/>
          </xdr:nvSpPr>
          <xdr:spPr>
            <a:xfrm>
              <a:off x="66675" y="1238250"/>
              <a:ext cx="2495550" cy="362984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9pPr>
            </a:lstStyle>
            <a:p>
              <a:pPr/>
              <a:r>
                <a:rPr lang="en-US" sz="18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𝒕</a:t>
              </a:r>
              <a:r>
                <a:rPr lang="en-US" sz="1800" b="1" i="0" baseline="-25000">
                  <a:latin typeface="Cambria Math" panose="02040503050406030204" pitchFamily="18" charset="0"/>
                  <a:ea typeface="Cambria Math" panose="02040503050406030204" pitchFamily="18" charset="0"/>
                </a:rPr>
                <a:t>𝑺</a:t>
              </a:r>
              <a:r>
                <a:rPr lang="en-US" sz="18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=  </a:t>
              </a:r>
              <a:r>
                <a:rPr lang="en-US" sz="1800" b="1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Arial" charset="0"/>
                </a:rPr>
                <a:t>𝒕_(𝑹 )‒ 𝒕_𝑴</a:t>
              </a:r>
              <a:endParaRPr lang="en-US" sz="1800" b="1" i="1">
                <a:latin typeface="Cambria Math" panose="02040503050406030204" pitchFamily="18" charset="0"/>
                <a:ea typeface="Cambria Math" panose="02040503050406030204" pitchFamily="18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twoCellAnchor>
  <xdr:twoCellAnchor>
    <xdr:from>
      <xdr:col>0</xdr:col>
      <xdr:colOff>66674</xdr:colOff>
      <xdr:row>11</xdr:row>
      <xdr:rowOff>0</xdr:rowOff>
    </xdr:from>
    <xdr:to>
      <xdr:col>4</xdr:col>
      <xdr:colOff>438150</xdr:colOff>
      <xdr:row>14</xdr:row>
      <xdr:rowOff>73286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Rectangle 3">
              <a:extLst>
                <a:ext uri="{FF2B5EF4-FFF2-40B4-BE49-F238E27FC236}">
                  <a16:creationId xmlns:a16="http://schemas.microsoft.com/office/drawing/2014/main" id="{116CA902-A0FD-495F-9B40-12659702C88A}"/>
                </a:ext>
              </a:extLst>
            </xdr:cNvPr>
            <xdr:cNvSpPr/>
          </xdr:nvSpPr>
          <xdr:spPr>
            <a:xfrm>
              <a:off x="66674" y="2219325"/>
              <a:ext cx="3714751" cy="663836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8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𝜶</m:t>
                    </m:r>
                    <m:r>
                      <a:rPr lang="en-US" sz="18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US" sz="18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𝒌</m:t>
                            </m:r>
                          </m:e>
                          <m:sub>
                            <m: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𝑩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𝒌</m:t>
                            </m:r>
                          </m:e>
                          <m:sub>
                            <m: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𝑨</m:t>
                            </m:r>
                          </m:sub>
                        </m:sSub>
                      </m:den>
                    </m:f>
                    <m:r>
                      <a:rPr lang="en-US" sz="18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= </m:t>
                    </m:r>
                    <m:f>
                      <m:fPr>
                        <m:ctrlPr>
                          <a:rPr lang="en-US" sz="18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𝒕</m:t>
                            </m:r>
                          </m:e>
                          <m:sub>
                            <m: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𝑹𝑩</m:t>
                            </m:r>
                            <m: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sub>
                        </m:sSub>
                        <m:r>
                          <a:rPr lang="en-US" sz="18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 </m:t>
                        </m:r>
                        <m:sSub>
                          <m:sSubPr>
                            <m:ctrlP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𝒕</m:t>
                            </m:r>
                          </m:e>
                          <m:sub>
                            <m: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𝑴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𝒕</m:t>
                            </m:r>
                          </m:e>
                          <m:sub>
                            <m: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𝑹𝑨</m:t>
                            </m:r>
                            <m: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sub>
                        </m:sSub>
                        <m:r>
                          <a:rPr lang="en-US" sz="18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 </m:t>
                        </m:r>
                        <m:sSub>
                          <m:sSubPr>
                            <m:ctrlP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𝒕</m:t>
                            </m:r>
                          </m:e>
                          <m:sub>
                            <m:r>
                              <a:rPr lang="en-US" sz="18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𝑴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n-US" sz="1800" b="1" i="1">
                <a:latin typeface="Cambria Math" panose="02040503050406030204" pitchFamily="18" charset="0"/>
                <a:ea typeface="Cambria Math" panose="02040503050406030204" pitchFamily="18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4" name="Rectangle 3">
              <a:extLst>
                <a:ext uri="{FF2B5EF4-FFF2-40B4-BE49-F238E27FC236}">
                  <a16:creationId xmlns:a16="http://schemas.microsoft.com/office/drawing/2014/main" id="{116CA902-A0FD-495F-9B40-12659702C88A}"/>
                </a:ext>
              </a:extLst>
            </xdr:cNvPr>
            <xdr:cNvSpPr/>
          </xdr:nvSpPr>
          <xdr:spPr>
            <a:xfrm>
              <a:off x="66674" y="2219325"/>
              <a:ext cx="3714751" cy="663836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9pPr>
            </a:lstStyle>
            <a:p>
              <a:pPr/>
              <a:r>
                <a:rPr lang="en-US" sz="18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𝜶=  𝒌_𝑩/𝒌_𝑨   =  (𝒕_(𝑹𝑩 )− 𝒕_𝑴)/(𝒕_(𝑹𝑨 )− 𝒕_𝑴 )</a:t>
              </a:r>
              <a:endParaRPr lang="en-US" sz="1800" b="1" i="1">
                <a:latin typeface="Cambria Math" panose="02040503050406030204" pitchFamily="18" charset="0"/>
                <a:ea typeface="Cambria Math" panose="02040503050406030204" pitchFamily="18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twoCellAnchor>
  <xdr:twoCellAnchor>
    <xdr:from>
      <xdr:col>0</xdr:col>
      <xdr:colOff>66675</xdr:colOff>
      <xdr:row>15</xdr:row>
      <xdr:rowOff>38100</xdr:rowOff>
    </xdr:from>
    <xdr:to>
      <xdr:col>5</xdr:col>
      <xdr:colOff>266700</xdr:colOff>
      <xdr:row>18</xdr:row>
      <xdr:rowOff>123732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Rectangle 4">
              <a:extLst>
                <a:ext uri="{FF2B5EF4-FFF2-40B4-BE49-F238E27FC236}">
                  <a16:creationId xmlns:a16="http://schemas.microsoft.com/office/drawing/2014/main" id="{BD35FA74-6500-4320-85B6-1EA3410DAD53}"/>
                </a:ext>
              </a:extLst>
            </xdr:cNvPr>
            <xdr:cNvSpPr/>
          </xdr:nvSpPr>
          <xdr:spPr>
            <a:xfrm>
              <a:off x="66675" y="3038475"/>
              <a:ext cx="4457700" cy="666657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9pPr>
            </a:lstStyle>
            <a:p>
              <a14:m>
                <m:oMath xmlns:m="http://schemas.openxmlformats.org/officeDocument/2006/math">
                  <m:sSub>
                    <m:sSubPr>
                      <m:ctrlPr>
                        <a:rPr lang="en-US" sz="1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𝑹</m:t>
                      </m:r>
                    </m:e>
                    <m:sub>
                      <m:r>
                        <a:rPr lang="en-US" sz="1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𝒔</m:t>
                      </m:r>
                    </m:sub>
                  </m:sSub>
                  <m:r>
                    <a:rPr lang="en-US" sz="18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=</m:t>
                  </m:r>
                  <m:r>
                    <a:rPr lang="en-US" sz="18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𝟐</m:t>
                  </m:r>
                  <m:r>
                    <a:rPr lang="en-US" sz="18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f>
                    <m:fPr>
                      <m:ctrlPr>
                        <a:rPr lang="en-US" sz="1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𝒕</m:t>
                          </m:r>
                        </m:e>
                        <m:sub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𝑹𝑩</m:t>
                          </m:r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 </m:t>
                          </m:r>
                        </m:sub>
                      </m:sSub>
                      <m:r>
                        <a:rPr lang="en-US" sz="1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− </m:t>
                      </m:r>
                      <m:sSub>
                        <m:sSubPr>
                          <m:ctrlP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𝒕</m:t>
                          </m:r>
                        </m:e>
                        <m:sub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𝑹𝑨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𝒘</m:t>
                          </m:r>
                        </m:e>
                        <m:sub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𝑨</m:t>
                          </m:r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 </m:t>
                          </m:r>
                        </m:sub>
                      </m:sSub>
                      <m:r>
                        <a:rPr lang="en-US" sz="1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+ </m:t>
                      </m:r>
                      <m:sSub>
                        <m:sSubPr>
                          <m:ctrlP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𝒘</m:t>
                          </m:r>
                        </m:e>
                        <m:sub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𝑩</m:t>
                          </m:r>
                        </m:sub>
                      </m:sSub>
                    </m:den>
                  </m:f>
                </m:oMath>
              </a14:m>
              <a:r>
                <a:rPr lang="en-US" sz="1800" b="1" i="1">
                  <a:latin typeface="Cambria Math" panose="02040503050406030204" pitchFamily="18" charset="0"/>
                  <a:ea typeface="Cambria Math" panose="02040503050406030204" pitchFamily="18" charset="0"/>
                  <a:cs typeface="Arial" panose="020B0604020202020204" pitchFamily="34" charset="0"/>
                </a:rPr>
                <a:t> = </a:t>
              </a:r>
              <a14:m>
                <m:oMath xmlns:m="http://schemas.openxmlformats.org/officeDocument/2006/math">
                  <m:r>
                    <a:rPr lang="en-US" sz="1800" b="1" i="1" kern="120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Cambria Math" panose="02040503050406030204" pitchFamily="18" charset="0"/>
                      <a:cs typeface="Arial" charset="0"/>
                    </a:rPr>
                    <m:t>𝟏</m:t>
                  </m:r>
                  <m:r>
                    <a:rPr lang="en-US" sz="1800" b="1" i="1" kern="120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Cambria Math" panose="02040503050406030204" pitchFamily="18" charset="0"/>
                      <a:cs typeface="Arial" charset="0"/>
                    </a:rPr>
                    <m:t>.</m:t>
                  </m:r>
                  <m:r>
                    <a:rPr lang="en-US" sz="1800" b="1" i="1" kern="120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Cambria Math" panose="02040503050406030204" pitchFamily="18" charset="0"/>
                      <a:cs typeface="Arial" charset="0"/>
                    </a:rPr>
                    <m:t>𝟏𝟖</m:t>
                  </m:r>
                  <m:r>
                    <a:rPr lang="en-US" sz="1800" b="1" i="1" kern="120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Cambria Math" panose="02040503050406030204" pitchFamily="18" charset="0"/>
                      <a:cs typeface="Arial" charset="0"/>
                    </a:rPr>
                    <m:t> </m:t>
                  </m:r>
                  <m:f>
                    <m:fPr>
                      <m:ctrlPr>
                        <a:rPr lang="en-US" sz="1800" b="1" i="1" kern="120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Arial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800" b="1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Arial" charset="0"/>
                            </a:rPr>
                          </m:ctrlPr>
                        </m:sSubPr>
                        <m:e>
                          <m:r>
                            <a:rPr lang="en-US" sz="1800" b="1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Arial" charset="0"/>
                            </a:rPr>
                            <m:t>𝒕</m:t>
                          </m:r>
                        </m:e>
                        <m:sub>
                          <m:r>
                            <a:rPr lang="en-US" sz="1800" b="1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Arial" charset="0"/>
                            </a:rPr>
                            <m:t>𝑹𝑩</m:t>
                          </m:r>
                          <m:r>
                            <a:rPr lang="en-US" sz="1800" b="1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Arial" charset="0"/>
                            </a:rPr>
                            <m:t> </m:t>
                          </m:r>
                        </m:sub>
                      </m:sSub>
                      <m:r>
                        <a:rPr lang="en-US" sz="1800" b="1" i="1" kern="120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Arial" charset="0"/>
                        </a:rPr>
                        <m:t>− </m:t>
                      </m:r>
                      <m:sSub>
                        <m:sSubPr>
                          <m:ctrlPr>
                            <a:rPr lang="en-US" sz="1800" b="1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Arial" charset="0"/>
                            </a:rPr>
                          </m:ctrlPr>
                        </m:sSubPr>
                        <m:e>
                          <m:r>
                            <a:rPr lang="en-US" sz="1800" b="1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Arial" charset="0"/>
                            </a:rPr>
                            <m:t>𝒕</m:t>
                          </m:r>
                        </m:e>
                        <m:sub>
                          <m:r>
                            <a:rPr lang="en-US" sz="1800" b="1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Arial" charset="0"/>
                            </a:rPr>
                            <m:t>𝑹𝑨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en-US" sz="1800" b="1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Arial" charset="0"/>
                            </a:rPr>
                          </m:ctrlPr>
                        </m:sSubPr>
                        <m:e>
                          <m:r>
                            <a:rPr lang="en-US" sz="1800" b="1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Arial" charset="0"/>
                            </a:rPr>
                            <m:t>𝒘</m:t>
                          </m:r>
                        </m:e>
                        <m:sub>
                          <m:d>
                            <m:dPr>
                              <m:ctrlPr>
                                <a:rPr lang="en-US" sz="1800" b="1" i="1" kern="1200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  <a:cs typeface="Arial" charset="0"/>
                                </a:rPr>
                              </m:ctrlPr>
                            </m:dPr>
                            <m:e>
                              <m:f>
                                <m:fPr>
                                  <m:ctrlPr>
                                    <a:rPr lang="en-US" sz="1800" b="1" i="1" kern="1200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  <a:cs typeface="Arial" charset="0"/>
                                    </a:rPr>
                                  </m:ctrlPr>
                                </m:fPr>
                                <m:num>
                                  <m:r>
                                    <a:rPr lang="en-US" sz="1800" b="1" i="1" kern="1200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  <a:cs typeface="Arial" charset="0"/>
                                    </a:rPr>
                                    <m:t>𝟏</m:t>
                                  </m:r>
                                </m:num>
                                <m:den>
                                  <m:r>
                                    <a:rPr lang="en-US" sz="1800" b="1" i="1" kern="1200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  <a:cs typeface="Arial" charset="0"/>
                                    </a:rPr>
                                    <m:t>𝟐</m:t>
                                  </m:r>
                                </m:den>
                              </m:f>
                            </m:e>
                          </m:d>
                          <m:r>
                            <a:rPr lang="en-US" sz="1800" b="1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Arial" charset="0"/>
                            </a:rPr>
                            <m:t>𝑨</m:t>
                          </m:r>
                          <m:r>
                            <a:rPr lang="en-US" sz="1800" b="1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Arial" charset="0"/>
                            </a:rPr>
                            <m:t> </m:t>
                          </m:r>
                        </m:sub>
                      </m:sSub>
                      <m:r>
                        <a:rPr lang="en-US" sz="1800" b="1" i="1" kern="120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Arial" charset="0"/>
                        </a:rPr>
                        <m:t>+ </m:t>
                      </m:r>
                      <m:sSub>
                        <m:sSubPr>
                          <m:ctrlPr>
                            <a:rPr lang="en-US" sz="1800" b="1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Arial" charset="0"/>
                            </a:rPr>
                          </m:ctrlPr>
                        </m:sSubPr>
                        <m:e>
                          <m:r>
                            <a:rPr lang="en-US" sz="1800" b="1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Arial" charset="0"/>
                            </a:rPr>
                            <m:t>𝒘</m:t>
                          </m:r>
                        </m:e>
                        <m:sub>
                          <m:d>
                            <m:dPr>
                              <m:ctrlPr>
                                <a:rPr lang="en-US" sz="1800" b="1" i="1" kern="1200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  <a:cs typeface="Arial" charset="0"/>
                                </a:rPr>
                              </m:ctrlPr>
                            </m:dPr>
                            <m:e>
                              <m:f>
                                <m:fPr>
                                  <m:ctrlPr>
                                    <a:rPr lang="en-US" sz="1800" b="1" i="1" kern="1200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  <a:cs typeface="Arial" charset="0"/>
                                    </a:rPr>
                                  </m:ctrlPr>
                                </m:fPr>
                                <m:num>
                                  <m:r>
                                    <a:rPr lang="en-US" sz="1800" b="1" i="1" kern="1200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  <a:cs typeface="Arial" charset="0"/>
                                    </a:rPr>
                                    <m:t>𝟏</m:t>
                                  </m:r>
                                </m:num>
                                <m:den>
                                  <m:r>
                                    <a:rPr lang="en-US" sz="1800" b="1" i="1" kern="1200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  <a:cs typeface="Arial" charset="0"/>
                                    </a:rPr>
                                    <m:t>𝟐</m:t>
                                  </m:r>
                                </m:den>
                              </m:f>
                            </m:e>
                          </m:d>
                          <m:r>
                            <a:rPr lang="en-US" sz="1800" b="1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Arial" charset="0"/>
                            </a:rPr>
                            <m:t>𝑩</m:t>
                          </m:r>
                        </m:sub>
                      </m:sSub>
                    </m:den>
                  </m:f>
                </m:oMath>
              </a14:m>
              <a:endParaRPr lang="en-US" sz="1800" b="1" i="1">
                <a:latin typeface="Cambria Math" panose="02040503050406030204" pitchFamily="18" charset="0"/>
                <a:ea typeface="Cambria Math" panose="02040503050406030204" pitchFamily="18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5" name="Rectangle 4">
              <a:extLst>
                <a:ext uri="{FF2B5EF4-FFF2-40B4-BE49-F238E27FC236}">
                  <a16:creationId xmlns:a16="http://schemas.microsoft.com/office/drawing/2014/main" id="{BD35FA74-6500-4320-85B6-1EA3410DAD53}"/>
                </a:ext>
              </a:extLst>
            </xdr:cNvPr>
            <xdr:cNvSpPr/>
          </xdr:nvSpPr>
          <xdr:spPr>
            <a:xfrm>
              <a:off x="66675" y="3038475"/>
              <a:ext cx="4457700" cy="666657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9pPr>
            </a:lstStyle>
            <a:p>
              <a:r>
                <a:rPr lang="en-US" sz="18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𝑹_𝒔=𝟐  (𝒕_(𝑹𝑩 )− 𝒕_𝑹𝑨)/(𝒘_(𝑨 )+ 𝒘_𝑩 )</a:t>
              </a:r>
              <a:r>
                <a:rPr lang="en-US" sz="1800" b="1" i="1">
                  <a:latin typeface="Cambria Math" panose="02040503050406030204" pitchFamily="18" charset="0"/>
                  <a:ea typeface="Cambria Math" panose="02040503050406030204" pitchFamily="18" charset="0"/>
                  <a:cs typeface="Arial" panose="020B0604020202020204" pitchFamily="34" charset="0"/>
                </a:rPr>
                <a:t> = </a:t>
              </a:r>
              <a:r>
                <a:rPr lang="en-US" sz="1800" b="1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Arial" charset="0"/>
                </a:rPr>
                <a:t>𝟏.𝟏𝟖  (𝒕_(𝑹𝑩 )− 𝒕_𝑹𝑨)/(𝒘_((𝟏/𝟐)𝑨 )+ 𝒘_(𝟏/𝟐)𝑩 )</a:t>
              </a:r>
              <a:endParaRPr lang="en-US" sz="1800" b="1" i="1">
                <a:latin typeface="Cambria Math" panose="02040503050406030204" pitchFamily="18" charset="0"/>
                <a:ea typeface="Cambria Math" panose="02040503050406030204" pitchFamily="18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twoCellAnchor>
  <xdr:twoCellAnchor>
    <xdr:from>
      <xdr:col>0</xdr:col>
      <xdr:colOff>66675</xdr:colOff>
      <xdr:row>19</xdr:row>
      <xdr:rowOff>19050</xdr:rowOff>
    </xdr:from>
    <xdr:to>
      <xdr:col>4</xdr:col>
      <xdr:colOff>723900</xdr:colOff>
      <xdr:row>21</xdr:row>
      <xdr:rowOff>141131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Rectangle 5">
              <a:extLst>
                <a:ext uri="{FF2B5EF4-FFF2-40B4-BE49-F238E27FC236}">
                  <a16:creationId xmlns:a16="http://schemas.microsoft.com/office/drawing/2014/main" id="{DBBAFCD7-3576-4730-A2C7-4F278DFDCE55}"/>
                </a:ext>
              </a:extLst>
            </xdr:cNvPr>
            <xdr:cNvSpPr/>
          </xdr:nvSpPr>
          <xdr:spPr>
            <a:xfrm>
              <a:off x="66675" y="3800475"/>
              <a:ext cx="4000500" cy="522131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9pPr>
            </a:lstStyle>
            <a:p>
              <a:pPr marL="0" marR="0" lvl="0" indent="0" algn="l" defTabSz="914400" rtl="0" eaLnBrk="1" fontAlgn="base" latinLnBrk="0" hangingPunct="1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r>
                    <a:rPr lang="en-US" sz="18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𝑵</m:t>
                  </m:r>
                  <m:r>
                    <a:rPr lang="en-US" sz="18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=</m:t>
                  </m:r>
                  <m:d>
                    <m:dPr>
                      <m:ctrlPr>
                        <a:rPr lang="en-US" sz="1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dPr>
                    <m:e>
                      <m:r>
                        <a:rPr lang="en-US" sz="1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f>
                        <m:fPr>
                          <m:ctrlP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fPr>
                        <m:num>
                          <m:sSub>
                            <m:sSubPr>
                              <m:ctrlPr>
                                <a:rPr lang="en-US" sz="1800" b="1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en-US" sz="1800" b="1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𝒕</m:t>
                              </m:r>
                            </m:e>
                            <m:sub>
                              <m:r>
                                <a:rPr lang="en-US" sz="1800" b="1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𝑹</m:t>
                              </m:r>
                            </m:sub>
                          </m:sSub>
                        </m:num>
                        <m:den>
                          <m:r>
                            <a:rPr lang="en-US" sz="1800" b="1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𝝈</m:t>
                          </m:r>
                        </m:den>
                      </m:f>
                    </m:e>
                  </m:d>
                </m:oMath>
              </a14:m>
              <a:r>
                <a:rPr lang="en-US" sz="1800" b="1" i="1" baseline="60000">
                  <a:latin typeface="Cambria Math" panose="02040503050406030204" pitchFamily="18" charset="0"/>
                  <a:ea typeface="Cambria Math" panose="02040503050406030204" pitchFamily="18" charset="0"/>
                  <a:cs typeface="Arial" panose="020B0604020202020204" pitchFamily="34" charset="0"/>
                </a:rPr>
                <a:t>2</a:t>
              </a:r>
              <a:r>
                <a:rPr lang="en-US" sz="1800" b="1" i="1" baseline="0">
                  <a:latin typeface="Cambria Math" panose="02040503050406030204" pitchFamily="18" charset="0"/>
                  <a:ea typeface="Cambria Math" panose="02040503050406030204" pitchFamily="18" charset="0"/>
                  <a:cs typeface="Arial" panose="020B0604020202020204" pitchFamily="34" charset="0"/>
                </a:rPr>
                <a:t> </a:t>
              </a:r>
              <a14:m>
                <m:oMath xmlns:m="http://schemas.openxmlformats.org/officeDocument/2006/math">
                  <m:r>
                    <a:rPr lang="en-US" sz="1800" b="1" i="1" kern="120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Cambria Math" panose="02040503050406030204" pitchFamily="18" charset="0"/>
                      <a:cs typeface="Arial" charset="0"/>
                    </a:rPr>
                    <m:t>=</m:t>
                  </m:r>
                  <m:r>
                    <a:rPr lang="en-US" sz="1800" b="1" i="1" kern="120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Cambria Math" panose="02040503050406030204" pitchFamily="18" charset="0"/>
                      <a:cs typeface="Arial" charset="0"/>
                    </a:rPr>
                    <m:t>𝟏𝟔</m:t>
                  </m:r>
                  <m:d>
                    <m:dPr>
                      <m:ctrlPr>
                        <a:rPr lang="en-US" sz="1800" b="1" i="1" kern="120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Arial" charset="0"/>
                        </a:rPr>
                      </m:ctrlPr>
                    </m:dPr>
                    <m:e>
                      <m:r>
                        <a:rPr lang="en-US" sz="1800" b="1" i="1" kern="120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Arial" charset="0"/>
                        </a:rPr>
                        <m:t> </m:t>
                      </m:r>
                      <m:f>
                        <m:fPr>
                          <m:ctrlPr>
                            <a:rPr lang="en-US" sz="1800" b="1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Arial" charset="0"/>
                            </a:rPr>
                          </m:ctrlPr>
                        </m:fPr>
                        <m:num>
                          <m:sSub>
                            <m:sSubPr>
                              <m:ctrlPr>
                                <a:rPr lang="en-US" sz="1800" b="1" i="1" kern="1200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  <a:cs typeface="Arial" charset="0"/>
                                </a:rPr>
                              </m:ctrlPr>
                            </m:sSubPr>
                            <m:e>
                              <m:r>
                                <a:rPr lang="en-US" sz="1800" b="1" i="1" kern="1200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  <a:cs typeface="Arial" charset="0"/>
                                </a:rPr>
                                <m:t>𝒕</m:t>
                              </m:r>
                            </m:e>
                            <m:sub>
                              <m:r>
                                <a:rPr lang="en-US" sz="1800" b="1" i="1" kern="1200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  <a:cs typeface="Arial" charset="0"/>
                                </a:rPr>
                                <m:t>𝑹</m:t>
                              </m:r>
                            </m:sub>
                          </m:sSub>
                        </m:num>
                        <m:den>
                          <m:r>
                            <a:rPr lang="en-US" sz="1800" b="1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Arial" charset="0"/>
                            </a:rPr>
                            <m:t>𝒘</m:t>
                          </m:r>
                        </m:den>
                      </m:f>
                    </m:e>
                  </m:d>
                </m:oMath>
              </a14:m>
              <a:r>
                <a:rPr lang="en-US" sz="1800" b="1" i="1" kern="1200" baseline="60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Arial" charset="0"/>
                </a:rPr>
                <a:t>2</a:t>
              </a:r>
              <a:r>
                <a:rPr lang="en-US" sz="1800" b="1" i="1" kern="120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Arial" charset="0"/>
                </a:rPr>
                <a:t> = </a:t>
              </a:r>
              <a14:m>
                <m:oMath xmlns:m="http://schemas.openxmlformats.org/officeDocument/2006/math">
                  <m:r>
                    <a:rPr lang="en-US" sz="1800" b="1" i="1" kern="120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Cambria Math" panose="02040503050406030204" pitchFamily="18" charset="0"/>
                      <a:cs typeface="Arial" charset="0"/>
                    </a:rPr>
                    <m:t>𝟓</m:t>
                  </m:r>
                  <m:r>
                    <a:rPr lang="en-US" sz="1800" b="1" i="1" kern="120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Cambria Math" panose="02040503050406030204" pitchFamily="18" charset="0"/>
                      <a:cs typeface="Arial" charset="0"/>
                    </a:rPr>
                    <m:t>.</m:t>
                  </m:r>
                  <m:r>
                    <a:rPr lang="en-US" sz="1800" b="1" i="1" kern="120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Cambria Math" panose="02040503050406030204" pitchFamily="18" charset="0"/>
                      <a:cs typeface="Arial" charset="0"/>
                    </a:rPr>
                    <m:t>𝟓𝟒</m:t>
                  </m:r>
                  <m:d>
                    <m:dPr>
                      <m:ctrlPr>
                        <a:rPr lang="en-US" sz="1800" b="1" i="1" kern="120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Arial" charset="0"/>
                        </a:rPr>
                      </m:ctrlPr>
                    </m:dPr>
                    <m:e>
                      <m:r>
                        <a:rPr lang="en-US" sz="1800" b="1" i="1" kern="120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Arial" charset="0"/>
                        </a:rPr>
                        <m:t> </m:t>
                      </m:r>
                      <m:f>
                        <m:fPr>
                          <m:ctrlPr>
                            <a:rPr lang="en-US" sz="1800" b="1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Arial" charset="0"/>
                            </a:rPr>
                          </m:ctrlPr>
                        </m:fPr>
                        <m:num>
                          <m:sSub>
                            <m:sSubPr>
                              <m:ctrlPr>
                                <a:rPr lang="en-US" sz="1800" b="1" i="1" kern="1200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  <a:cs typeface="Arial" charset="0"/>
                                </a:rPr>
                              </m:ctrlPr>
                            </m:sSubPr>
                            <m:e>
                              <m:r>
                                <a:rPr lang="en-US" sz="1800" b="1" i="1" kern="1200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  <a:cs typeface="Arial" charset="0"/>
                                </a:rPr>
                                <m:t>𝒕</m:t>
                              </m:r>
                            </m:e>
                            <m:sub>
                              <m:r>
                                <a:rPr lang="en-US" sz="1800" b="1" i="1" kern="1200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  <a:cs typeface="Arial" charset="0"/>
                                </a:rPr>
                                <m:t>𝑹</m:t>
                              </m:r>
                            </m:sub>
                          </m:sSub>
                        </m:num>
                        <m:den>
                          <m:r>
                            <a:rPr lang="en-US" sz="1800" b="1" i="1" kern="1200" baseline="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Arial" charset="0"/>
                            </a:rPr>
                            <m:t>𝒘</m:t>
                          </m:r>
                          <m:r>
                            <a:rPr lang="en-US" sz="1800" b="1" i="1" kern="1200" baseline="-100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Arial" charset="0"/>
                            </a:rPr>
                            <m:t>𝟏</m:t>
                          </m:r>
                          <m:r>
                            <a:rPr lang="en-US" sz="1800" b="1" i="1" kern="1200" baseline="-100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Arial" charset="0"/>
                            </a:rPr>
                            <m:t>/</m:t>
                          </m:r>
                          <m:r>
                            <a:rPr lang="en-US" sz="1800" b="1" i="1" kern="1200" baseline="-100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Arial" charset="0"/>
                            </a:rPr>
                            <m:t>𝟐</m:t>
                          </m:r>
                        </m:den>
                      </m:f>
                    </m:e>
                  </m:d>
                </m:oMath>
              </a14:m>
              <a:r>
                <a:rPr lang="en-US" sz="1800" b="1" i="1" kern="1200" baseline="60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Arial" charset="0"/>
                </a:rPr>
                <a:t>2</a:t>
              </a:r>
              <a:r>
                <a:rPr lang="en-US" sz="1800" b="1" i="1" kern="120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Arial" charset="0"/>
                </a:rPr>
                <a:t> </a:t>
              </a:r>
              <a:endParaRPr lang="en-GB" sz="1800" b="1" i="1">
                <a:effectLst/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6" name="Rectangle 5">
              <a:extLst>
                <a:ext uri="{FF2B5EF4-FFF2-40B4-BE49-F238E27FC236}">
                  <a16:creationId xmlns:a16="http://schemas.microsoft.com/office/drawing/2014/main" id="{DBBAFCD7-3576-4730-A2C7-4F278DFDCE55}"/>
                </a:ext>
              </a:extLst>
            </xdr:cNvPr>
            <xdr:cNvSpPr/>
          </xdr:nvSpPr>
          <xdr:spPr>
            <a:xfrm>
              <a:off x="66675" y="3800475"/>
              <a:ext cx="4000500" cy="522131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9pPr>
            </a:lstStyle>
            <a:p>
              <a:pPr marL="0" marR="0" lvl="0" indent="0" algn="l" defTabSz="914400" rtl="0" eaLnBrk="1" fontAlgn="base" latinLnBrk="0" hangingPunct="1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8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𝑵=( 𝒕_𝑹/𝝈)</a:t>
              </a:r>
              <a:r>
                <a:rPr lang="en-US" sz="1800" b="1" i="1" baseline="60000">
                  <a:latin typeface="Cambria Math" panose="02040503050406030204" pitchFamily="18" charset="0"/>
                  <a:ea typeface="Cambria Math" panose="02040503050406030204" pitchFamily="18" charset="0"/>
                  <a:cs typeface="Arial" panose="020B0604020202020204" pitchFamily="34" charset="0"/>
                </a:rPr>
                <a:t>2</a:t>
              </a:r>
              <a:r>
                <a:rPr lang="en-US" sz="1800" b="1" i="1" baseline="0">
                  <a:latin typeface="Cambria Math" panose="02040503050406030204" pitchFamily="18" charset="0"/>
                  <a:ea typeface="Cambria Math" panose="02040503050406030204" pitchFamily="18" charset="0"/>
                  <a:cs typeface="Arial" panose="020B0604020202020204" pitchFamily="34" charset="0"/>
                </a:rPr>
                <a:t> </a:t>
              </a:r>
              <a:r>
                <a:rPr lang="en-US" sz="1800" b="1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Arial" charset="0"/>
                </a:rPr>
                <a:t>=𝟏𝟔( 𝒕_𝑹/𝒘)</a:t>
              </a:r>
              <a:r>
                <a:rPr lang="en-US" sz="1800" b="1" i="1" kern="1200" baseline="60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Arial" charset="0"/>
                </a:rPr>
                <a:t>2</a:t>
              </a:r>
              <a:r>
                <a:rPr lang="en-US" sz="1800" b="1" i="1" kern="120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Arial" charset="0"/>
                </a:rPr>
                <a:t> = </a:t>
              </a:r>
              <a:r>
                <a:rPr lang="en-US" sz="1800" b="1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Arial" charset="0"/>
                </a:rPr>
                <a:t>𝟓.𝟓𝟒( 𝒕_𝑹/(</a:t>
              </a:r>
              <a:r>
                <a:rPr lang="en-US" sz="1800" b="1" i="0" kern="120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Arial" charset="0"/>
                </a:rPr>
                <a:t>𝒘</a:t>
              </a:r>
              <a:r>
                <a:rPr lang="en-US" sz="1800" b="1" i="0" kern="1200" baseline="-10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Arial" charset="0"/>
                </a:rPr>
                <a:t>𝟏/𝟐))</a:t>
              </a:r>
              <a:r>
                <a:rPr lang="en-US" sz="1800" b="1" i="1" kern="1200" baseline="60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Arial" charset="0"/>
                </a:rPr>
                <a:t>2</a:t>
              </a:r>
              <a:r>
                <a:rPr lang="en-US" sz="1800" b="1" i="1" kern="120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Arial" charset="0"/>
                </a:rPr>
                <a:t> </a:t>
              </a:r>
              <a:endParaRPr lang="en-GB" sz="1800" b="1" i="1">
                <a:effectLst/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twoCellAnchor>
  <xdr:twoCellAnchor>
    <xdr:from>
      <xdr:col>0</xdr:col>
      <xdr:colOff>66675</xdr:colOff>
      <xdr:row>21</xdr:row>
      <xdr:rowOff>190500</xdr:rowOff>
    </xdr:from>
    <xdr:to>
      <xdr:col>2</xdr:col>
      <xdr:colOff>361951</xdr:colOff>
      <xdr:row>24</xdr:row>
      <xdr:rowOff>199502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Rectangle 6">
              <a:extLst>
                <a:ext uri="{FF2B5EF4-FFF2-40B4-BE49-F238E27FC236}">
                  <a16:creationId xmlns:a16="http://schemas.microsoft.com/office/drawing/2014/main" id="{44A39955-C64A-4420-A538-2C2C93BCA04B}"/>
                </a:ext>
              </a:extLst>
            </xdr:cNvPr>
            <xdr:cNvSpPr/>
          </xdr:nvSpPr>
          <xdr:spPr>
            <a:xfrm>
              <a:off x="66675" y="4371975"/>
              <a:ext cx="1809751" cy="609077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8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𝑯</m:t>
                    </m:r>
                    <m:r>
                      <a:rPr lang="en-US" sz="18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US" sz="18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8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𝑳</m:t>
                        </m:r>
                      </m:num>
                      <m:den>
                        <m:r>
                          <a:rPr lang="en-US" sz="18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𝑵</m:t>
                        </m:r>
                      </m:den>
                    </m:f>
                  </m:oMath>
                </m:oMathPara>
              </a14:m>
              <a:endParaRPr lang="en-US" sz="1800" b="1" i="1">
                <a:latin typeface="Cambria Math" panose="02040503050406030204" pitchFamily="18" charset="0"/>
                <a:ea typeface="Cambria Math" panose="02040503050406030204" pitchFamily="18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7" name="Rectangle 6">
              <a:extLst>
                <a:ext uri="{FF2B5EF4-FFF2-40B4-BE49-F238E27FC236}">
                  <a16:creationId xmlns:a16="http://schemas.microsoft.com/office/drawing/2014/main" id="{44A39955-C64A-4420-A538-2C2C93BCA04B}"/>
                </a:ext>
              </a:extLst>
            </xdr:cNvPr>
            <xdr:cNvSpPr/>
          </xdr:nvSpPr>
          <xdr:spPr>
            <a:xfrm>
              <a:off x="66675" y="4371975"/>
              <a:ext cx="1809751" cy="609077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Arial" charset="0"/>
                </a:defRPr>
              </a:lvl9pPr>
            </a:lstStyle>
            <a:p>
              <a:pPr/>
              <a:r>
                <a:rPr lang="en-US" sz="18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𝑯=  𝑳/𝑵</a:t>
              </a:r>
              <a:endParaRPr lang="en-US" sz="1800" b="1" i="1">
                <a:latin typeface="Cambria Math" panose="02040503050406030204" pitchFamily="18" charset="0"/>
                <a:ea typeface="Cambria Math" panose="02040503050406030204" pitchFamily="18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twoCellAnchor>
  <xdr:twoCellAnchor editAs="oneCell">
    <xdr:from>
      <xdr:col>5</xdr:col>
      <xdr:colOff>285750</xdr:colOff>
      <xdr:row>6</xdr:row>
      <xdr:rowOff>95250</xdr:rowOff>
    </xdr:from>
    <xdr:to>
      <xdr:col>13</xdr:col>
      <xdr:colOff>705718</xdr:colOff>
      <xdr:row>18</xdr:row>
      <xdr:rowOff>162263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671328A-29E9-A4ED-5FA6-B654CBC69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543425" y="1323975"/>
          <a:ext cx="6220693" cy="2419688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1152525</xdr:colOff>
      <xdr:row>14</xdr:row>
      <xdr:rowOff>85725</xdr:rowOff>
    </xdr:from>
    <xdr:to>
      <xdr:col>3</xdr:col>
      <xdr:colOff>502299</xdr:colOff>
      <xdr:row>19</xdr:row>
      <xdr:rowOff>112544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CC8976-02BB-0AD4-FD88-50F8F0517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3324225"/>
          <a:ext cx="3283599" cy="979319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6</xdr:col>
      <xdr:colOff>9525</xdr:colOff>
      <xdr:row>2</xdr:row>
      <xdr:rowOff>0</xdr:rowOff>
    </xdr:from>
    <xdr:to>
      <xdr:col>17</xdr:col>
      <xdr:colOff>57150</xdr:colOff>
      <xdr:row>18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08A9321-29F4-4B3A-8AC2-D68AA9B292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workbookViewId="0"/>
  </sheetViews>
  <sheetFormatPr defaultRowHeight="15" x14ac:dyDescent="0.25"/>
  <cols>
    <col min="1" max="1" width="14.28515625" bestFit="1" customWidth="1"/>
    <col min="2" max="2" width="8.42578125" bestFit="1" customWidth="1"/>
    <col min="3" max="3" width="10.5703125" bestFit="1" customWidth="1"/>
    <col min="4" max="4" width="16.85546875" bestFit="1" customWidth="1"/>
    <col min="5" max="5" width="13.7109375" bestFit="1" customWidth="1"/>
    <col min="6" max="6" width="8.28515625" bestFit="1" customWidth="1"/>
    <col min="7" max="10" width="13.7109375" bestFit="1" customWidth="1"/>
    <col min="11" max="11" width="5.5703125" bestFit="1" customWidth="1"/>
    <col min="14" max="14" width="11.28515625" customWidth="1"/>
  </cols>
  <sheetData>
    <row r="1" spans="1:11" x14ac:dyDescent="0.25">
      <c r="A1" s="1"/>
    </row>
    <row r="2" spans="1:11" ht="18.75" x14ac:dyDescent="0.35">
      <c r="A2" s="7" t="s">
        <v>0</v>
      </c>
      <c r="B2" s="7" t="s">
        <v>17</v>
      </c>
      <c r="C2" s="7" t="s">
        <v>18</v>
      </c>
      <c r="D2" s="7" t="s">
        <v>4</v>
      </c>
      <c r="E2" s="7" t="s">
        <v>1</v>
      </c>
      <c r="F2" s="7" t="s">
        <v>25</v>
      </c>
      <c r="G2" s="7" t="s">
        <v>20</v>
      </c>
      <c r="H2" s="7" t="s">
        <v>16</v>
      </c>
      <c r="I2" s="7" t="s">
        <v>2</v>
      </c>
      <c r="J2" s="7" t="s">
        <v>19</v>
      </c>
      <c r="K2" s="7" t="s">
        <v>21</v>
      </c>
    </row>
    <row r="3" spans="1:11" ht="15.75" x14ac:dyDescent="0.25">
      <c r="A3" s="8" t="s">
        <v>9</v>
      </c>
      <c r="B3" s="9">
        <v>2.27</v>
      </c>
      <c r="C3" s="9">
        <v>0.18</v>
      </c>
      <c r="D3" s="9">
        <f t="shared" ref="D3:D9" si="0">5.54*(B3/C3)^2</f>
        <v>881.08228395061747</v>
      </c>
      <c r="E3" s="9">
        <f t="shared" ref="E3:E9" si="1">D3/10*100</f>
        <v>8810.8228395061742</v>
      </c>
      <c r="F3" s="19">
        <f>B3-K3</f>
        <v>0.62000000000000011</v>
      </c>
      <c r="G3" s="9">
        <f t="shared" ref="G3:G9" si="2">(B3-1.65)/1.65</f>
        <v>0.37575757575757585</v>
      </c>
      <c r="H3" s="9"/>
      <c r="I3" s="9">
        <f t="shared" ref="I3:I9" si="3">150/D3</f>
        <v>0.1702451663508957</v>
      </c>
      <c r="J3" s="10" t="s">
        <v>3</v>
      </c>
      <c r="K3" s="9">
        <v>1.65</v>
      </c>
    </row>
    <row r="4" spans="1:11" ht="15.75" x14ac:dyDescent="0.25">
      <c r="A4" s="8" t="s">
        <v>22</v>
      </c>
      <c r="B4" s="9">
        <v>6.58</v>
      </c>
      <c r="C4" s="9">
        <v>0.28000000000000003</v>
      </c>
      <c r="D4" s="9">
        <f t="shared" si="0"/>
        <v>3059.4649999999992</v>
      </c>
      <c r="E4" s="9">
        <f t="shared" si="1"/>
        <v>30594.649999999991</v>
      </c>
      <c r="F4" s="19">
        <f t="shared" ref="F4:F9" si="4">B4-K4</f>
        <v>4.93</v>
      </c>
      <c r="G4" s="9">
        <f t="shared" si="2"/>
        <v>2.9878787878787878</v>
      </c>
      <c r="H4" s="9">
        <f t="shared" ref="H4:H9" si="5">(B4-K3)/(B3-K3)</f>
        <v>7.9516129032258043</v>
      </c>
      <c r="I4" s="9">
        <f t="shared" si="3"/>
        <v>4.9028179763455387E-2</v>
      </c>
      <c r="J4" s="9">
        <f t="shared" ref="J4:J9" si="6">1.18*((B4-B3)/(C3+C4))</f>
        <v>11.056086956521739</v>
      </c>
      <c r="K4" s="9">
        <v>1.65</v>
      </c>
    </row>
    <row r="5" spans="1:11" ht="15.75" x14ac:dyDescent="0.25">
      <c r="A5" s="8" t="s">
        <v>5</v>
      </c>
      <c r="B5" s="9">
        <v>8.17</v>
      </c>
      <c r="C5" s="9">
        <v>0.41</v>
      </c>
      <c r="D5" s="9">
        <f t="shared" si="0"/>
        <v>2199.8150267697806</v>
      </c>
      <c r="E5" s="9">
        <f t="shared" si="1"/>
        <v>21998.150267697805</v>
      </c>
      <c r="F5" s="19">
        <f t="shared" si="4"/>
        <v>6.52</v>
      </c>
      <c r="G5" s="9">
        <f t="shared" si="2"/>
        <v>3.9515151515151516</v>
      </c>
      <c r="H5" s="9">
        <f t="shared" si="5"/>
        <v>1.3225152129817443</v>
      </c>
      <c r="I5" s="9">
        <f t="shared" si="3"/>
        <v>6.8187551305284408E-2</v>
      </c>
      <c r="J5" s="9">
        <f t="shared" si="6"/>
        <v>2.7191304347826084</v>
      </c>
      <c r="K5" s="9">
        <v>1.65</v>
      </c>
    </row>
    <row r="6" spans="1:11" ht="15.75" x14ac:dyDescent="0.25">
      <c r="A6" s="8" t="s">
        <v>6</v>
      </c>
      <c r="B6" s="9">
        <v>12.73</v>
      </c>
      <c r="C6" s="9">
        <v>0.53</v>
      </c>
      <c r="D6" s="9">
        <f t="shared" si="0"/>
        <v>3196.0593307226768</v>
      </c>
      <c r="E6" s="9">
        <f t="shared" si="1"/>
        <v>31960.593307226769</v>
      </c>
      <c r="F6" s="19">
        <f t="shared" si="4"/>
        <v>11.08</v>
      </c>
      <c r="G6" s="9">
        <f t="shared" si="2"/>
        <v>6.7151515151515158</v>
      </c>
      <c r="H6" s="9">
        <f t="shared" si="5"/>
        <v>1.6993865030674848</v>
      </c>
      <c r="I6" s="9">
        <f t="shared" si="3"/>
        <v>4.6932795820809357E-2</v>
      </c>
      <c r="J6" s="9">
        <f t="shared" si="6"/>
        <v>5.7242553191489369</v>
      </c>
      <c r="K6" s="9">
        <v>1.65</v>
      </c>
    </row>
    <row r="7" spans="1:11" ht="15.75" x14ac:dyDescent="0.25">
      <c r="A7" s="8" t="s">
        <v>7</v>
      </c>
      <c r="B7" s="9">
        <v>14.62</v>
      </c>
      <c r="C7" s="9">
        <v>0.56999999999999995</v>
      </c>
      <c r="D7" s="9">
        <f t="shared" si="0"/>
        <v>3644.6413542628507</v>
      </c>
      <c r="E7" s="9">
        <f t="shared" si="1"/>
        <v>36446.413542628507</v>
      </c>
      <c r="F7" s="19">
        <f t="shared" si="4"/>
        <v>12.969999999999999</v>
      </c>
      <c r="G7" s="9">
        <f t="shared" si="2"/>
        <v>7.8606060606060604</v>
      </c>
      <c r="H7" s="9">
        <f t="shared" si="5"/>
        <v>1.1705776173285198</v>
      </c>
      <c r="I7" s="9">
        <f t="shared" si="3"/>
        <v>4.1156312904301759E-2</v>
      </c>
      <c r="J7" s="9">
        <f t="shared" si="6"/>
        <v>2.0274545454545438</v>
      </c>
      <c r="K7" s="9">
        <v>1.65</v>
      </c>
    </row>
    <row r="8" spans="1:11" ht="15.75" x14ac:dyDescent="0.25">
      <c r="A8" s="8" t="s">
        <v>23</v>
      </c>
      <c r="B8" s="9">
        <v>18.91</v>
      </c>
      <c r="C8" s="9">
        <v>0.46</v>
      </c>
      <c r="D8" s="9">
        <f t="shared" si="0"/>
        <v>9362.1837145557656</v>
      </c>
      <c r="E8" s="9">
        <f t="shared" si="1"/>
        <v>93621.837145557656</v>
      </c>
      <c r="F8" s="19">
        <f t="shared" si="4"/>
        <v>17.260000000000002</v>
      </c>
      <c r="G8" s="9">
        <f t="shared" si="2"/>
        <v>10.460606060606063</v>
      </c>
      <c r="H8" s="9">
        <f t="shared" si="5"/>
        <v>1.3307632999228993</v>
      </c>
      <c r="I8" s="9">
        <f t="shared" si="3"/>
        <v>1.6021903070198136E-2</v>
      </c>
      <c r="J8" s="9">
        <f t="shared" si="6"/>
        <v>4.9147572815533982</v>
      </c>
      <c r="K8" s="9">
        <v>1.65</v>
      </c>
    </row>
    <row r="9" spans="1:11" ht="15.75" x14ac:dyDescent="0.25">
      <c r="A9" s="8" t="s">
        <v>8</v>
      </c>
      <c r="B9" s="9">
        <v>20.54</v>
      </c>
      <c r="C9" s="9">
        <v>0.49</v>
      </c>
      <c r="D9" s="9">
        <f t="shared" si="0"/>
        <v>9734.6083465222819</v>
      </c>
      <c r="E9" s="9">
        <f t="shared" si="1"/>
        <v>97346.083465222822</v>
      </c>
      <c r="F9" s="19">
        <f t="shared" si="4"/>
        <v>18.89</v>
      </c>
      <c r="G9" s="9">
        <f t="shared" si="2"/>
        <v>11.448484848484849</v>
      </c>
      <c r="H9" s="9">
        <f t="shared" si="5"/>
        <v>1.0944380069524913</v>
      </c>
      <c r="I9" s="9">
        <f t="shared" si="3"/>
        <v>1.5408940417576013E-2</v>
      </c>
      <c r="J9" s="9">
        <f t="shared" si="6"/>
        <v>2.0246315789473672</v>
      </c>
      <c r="K9" s="9">
        <v>1.65</v>
      </c>
    </row>
    <row r="10" spans="1:11" x14ac:dyDescent="0.25">
      <c r="F10" s="1"/>
    </row>
    <row r="11" spans="1:11" ht="15.75" x14ac:dyDescent="0.25">
      <c r="A11" s="3"/>
      <c r="B11" s="4"/>
      <c r="C11" s="4"/>
      <c r="D11" s="4"/>
      <c r="E11" s="4"/>
      <c r="F11" s="1"/>
      <c r="G11" s="4"/>
      <c r="H11" s="4"/>
      <c r="I11" s="4"/>
      <c r="J11" s="5"/>
      <c r="K11" s="4"/>
    </row>
    <row r="12" spans="1:11" ht="15.75" x14ac:dyDescent="0.25">
      <c r="A12" s="3"/>
      <c r="B12" s="4"/>
      <c r="C12" s="4"/>
      <c r="D12" s="4"/>
      <c r="E12" s="4"/>
      <c r="F12" s="1"/>
      <c r="G12" s="4"/>
      <c r="H12" s="4"/>
      <c r="I12" s="4"/>
      <c r="J12" s="4"/>
      <c r="K12" s="4"/>
    </row>
    <row r="13" spans="1:11" ht="15.75" x14ac:dyDescent="0.25">
      <c r="A13" s="3"/>
      <c r="B13" s="4"/>
      <c r="C13" s="4"/>
      <c r="D13" s="4"/>
      <c r="E13" s="4"/>
      <c r="F13" s="1"/>
      <c r="G13" s="4"/>
      <c r="H13" s="4"/>
      <c r="I13" s="4"/>
      <c r="J13" s="4"/>
      <c r="K13" s="4"/>
    </row>
    <row r="14" spans="1:11" x14ac:dyDescent="0.25">
      <c r="F14" s="1"/>
    </row>
    <row r="15" spans="1:11" ht="15.75" x14ac:dyDescent="0.25">
      <c r="A15" s="3"/>
      <c r="B15" s="4"/>
      <c r="C15" s="4"/>
      <c r="D15" s="4"/>
      <c r="E15" s="4"/>
      <c r="F15" s="1"/>
      <c r="G15" s="4"/>
      <c r="H15" s="4"/>
      <c r="I15" s="4"/>
      <c r="J15" s="5"/>
      <c r="K15" s="4"/>
    </row>
    <row r="16" spans="1:11" ht="15.75" x14ac:dyDescent="0.25">
      <c r="A16" s="3"/>
      <c r="B16" s="4"/>
      <c r="C16" s="4"/>
      <c r="D16" s="4"/>
      <c r="E16" s="4"/>
      <c r="F16" s="1"/>
      <c r="G16" s="4"/>
      <c r="H16" s="4"/>
      <c r="I16" s="4"/>
      <c r="J16" s="4"/>
      <c r="K16" s="4"/>
    </row>
    <row r="17" spans="1:11" ht="15.75" x14ac:dyDescent="0.25">
      <c r="A17" s="3"/>
      <c r="B17" s="4"/>
      <c r="C17" s="4"/>
      <c r="D17" s="4"/>
      <c r="E17" s="4"/>
      <c r="F17" s="1"/>
      <c r="G17" s="4"/>
      <c r="H17" s="4"/>
      <c r="I17" s="4"/>
      <c r="J17" s="4"/>
      <c r="K17" s="4"/>
    </row>
    <row r="18" spans="1:11" ht="15.75" x14ac:dyDescent="0.25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ht="15.75" x14ac:dyDescent="0.25">
      <c r="A19" s="3"/>
      <c r="B19" s="4"/>
      <c r="C19" s="4"/>
      <c r="D19" s="4"/>
      <c r="E19" s="4"/>
      <c r="F19" s="4"/>
      <c r="G19" s="4"/>
      <c r="H19" s="5"/>
      <c r="I19" s="4"/>
      <c r="J19" s="4"/>
      <c r="K19" s="4"/>
    </row>
    <row r="20" spans="1:11" ht="15.75" x14ac:dyDescent="0.25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ht="15.75" x14ac:dyDescent="0.25">
      <c r="A21" s="2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ht="15.75" x14ac:dyDescent="0.25">
      <c r="A22" s="3"/>
      <c r="B22" s="4"/>
      <c r="C22" s="4"/>
      <c r="D22" s="4"/>
      <c r="E22" s="4"/>
      <c r="F22" s="4"/>
      <c r="G22" s="4"/>
      <c r="H22" s="5"/>
      <c r="I22" s="4"/>
      <c r="J22" s="4"/>
      <c r="K22" s="4"/>
    </row>
    <row r="23" spans="1:11" ht="15.75" x14ac:dyDescent="0.25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ht="15.75" x14ac:dyDescent="0.25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ht="15.75" x14ac:dyDescent="0.25">
      <c r="A25" s="3"/>
      <c r="B25" s="4"/>
      <c r="C25" s="4"/>
      <c r="D25" s="4"/>
      <c r="E25" s="4"/>
      <c r="F25" s="4"/>
      <c r="G25" s="4"/>
      <c r="H25" s="5"/>
      <c r="I25" s="4"/>
      <c r="J25" s="4"/>
      <c r="K25" s="4"/>
    </row>
    <row r="26" spans="1:11" ht="15.75" x14ac:dyDescent="0.2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ht="15.75" x14ac:dyDescent="0.2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 ht="15.75" x14ac:dyDescent="0.25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ht="15.75" x14ac:dyDescent="0.2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</row>
    <row r="40" spans="1:1" ht="14.25" customHeight="1" x14ac:dyDescent="0.25">
      <c r="A40" s="1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0"/>
  <sheetViews>
    <sheetView workbookViewId="0"/>
  </sheetViews>
  <sheetFormatPr defaultRowHeight="15" x14ac:dyDescent="0.25"/>
  <cols>
    <col min="1" max="1" width="14.28515625" bestFit="1" customWidth="1"/>
    <col min="2" max="2" width="8.42578125" bestFit="1" customWidth="1"/>
    <col min="3" max="3" width="10.5703125" bestFit="1" customWidth="1"/>
    <col min="4" max="4" width="16.85546875" bestFit="1" customWidth="1"/>
    <col min="5" max="5" width="13.7109375" bestFit="1" customWidth="1"/>
    <col min="6" max="6" width="8.28515625" bestFit="1" customWidth="1"/>
    <col min="7" max="10" width="13.7109375" bestFit="1" customWidth="1"/>
    <col min="11" max="11" width="5.5703125" bestFit="1" customWidth="1"/>
    <col min="14" max="14" width="11.28515625" customWidth="1"/>
  </cols>
  <sheetData>
    <row r="1" spans="1:11" x14ac:dyDescent="0.25">
      <c r="A1" s="1"/>
    </row>
    <row r="2" spans="1:11" ht="18.75" x14ac:dyDescent="0.35">
      <c r="A2" s="7" t="s">
        <v>0</v>
      </c>
      <c r="B2" s="7" t="s">
        <v>17</v>
      </c>
      <c r="C2" s="7" t="s">
        <v>18</v>
      </c>
      <c r="D2" s="7" t="s">
        <v>4</v>
      </c>
      <c r="E2" s="7" t="s">
        <v>1</v>
      </c>
      <c r="F2" s="7" t="s">
        <v>25</v>
      </c>
      <c r="G2" s="7" t="s">
        <v>20</v>
      </c>
      <c r="H2" s="7" t="s">
        <v>16</v>
      </c>
      <c r="I2" s="7" t="s">
        <v>2</v>
      </c>
      <c r="J2" s="7" t="s">
        <v>19</v>
      </c>
      <c r="K2" s="7" t="s">
        <v>21</v>
      </c>
    </row>
    <row r="3" spans="1:11" ht="15.75" x14ac:dyDescent="0.25">
      <c r="A3" s="11" t="s">
        <v>10</v>
      </c>
      <c r="B3" s="12">
        <v>5.67</v>
      </c>
      <c r="C3" s="12">
        <v>0.7</v>
      </c>
      <c r="D3" s="12">
        <f>5.54*(B3/C3)^2</f>
        <v>363.4794</v>
      </c>
      <c r="E3" s="12">
        <f>D3/15*100</f>
        <v>2423.1959999999999</v>
      </c>
      <c r="F3" s="20">
        <f>B3-K3</f>
        <v>1.87</v>
      </c>
      <c r="G3" s="12">
        <f>(B3-3.8)/3.8</f>
        <v>0.49210526315789477</v>
      </c>
      <c r="H3" s="12"/>
      <c r="I3" s="12">
        <f>150/D3</f>
        <v>0.41267813251590046</v>
      </c>
      <c r="J3" s="13" t="s">
        <v>3</v>
      </c>
      <c r="K3" s="12">
        <v>3.8</v>
      </c>
    </row>
    <row r="4" spans="1:11" ht="15.75" x14ac:dyDescent="0.25">
      <c r="A4" s="11" t="s">
        <v>11</v>
      </c>
      <c r="B4" s="12">
        <v>7.23</v>
      </c>
      <c r="C4" s="12">
        <v>0.82</v>
      </c>
      <c r="D4" s="12">
        <f>5.54*(B4/C4)^2</f>
        <v>430.68391731112445</v>
      </c>
      <c r="E4" s="12">
        <f>D4/15*100</f>
        <v>2871.2261154074963</v>
      </c>
      <c r="F4" s="20">
        <f>B4-K4</f>
        <v>3.4300000000000006</v>
      </c>
      <c r="G4" s="12">
        <f>(B4-3.8)/3.8</f>
        <v>0.90263157894736867</v>
      </c>
      <c r="H4" s="12">
        <f>(B4-K3)/(B3-K3)</f>
        <v>1.8342245989304815</v>
      </c>
      <c r="I4" s="12">
        <f>150/D4</f>
        <v>0.34828326290076106</v>
      </c>
      <c r="J4" s="12">
        <f>1.18*((B4-B3)/(C3+C4))</f>
        <v>1.2110526315789476</v>
      </c>
      <c r="K4" s="12">
        <v>3.8</v>
      </c>
    </row>
    <row r="5" spans="1:11" ht="15.75" x14ac:dyDescent="0.25">
      <c r="A5" s="11" t="s">
        <v>12</v>
      </c>
      <c r="B5" s="12">
        <v>10.18</v>
      </c>
      <c r="C5" s="12">
        <v>1.02</v>
      </c>
      <c r="D5" s="12">
        <f>5.54*(B5/C5)^2</f>
        <v>551.82958093041134</v>
      </c>
      <c r="E5" s="12">
        <f>D5/15*100</f>
        <v>3678.8638728694091</v>
      </c>
      <c r="F5" s="20">
        <f>B5-K5</f>
        <v>6.38</v>
      </c>
      <c r="G5" s="12">
        <f>(B5-3.8)/3.8</f>
        <v>1.6789473684210527</v>
      </c>
      <c r="H5" s="12">
        <f>(B5-K4)/(B4-K4)</f>
        <v>1.8600583090379006</v>
      </c>
      <c r="I5" s="12">
        <f>150/D5</f>
        <v>0.2718230504191036</v>
      </c>
      <c r="J5" s="12">
        <f>1.18*((B5-B4)/(C4+C5))</f>
        <v>1.891847826086956</v>
      </c>
      <c r="K5" s="12">
        <v>3.8</v>
      </c>
    </row>
    <row r="6" spans="1:11" ht="15.75" x14ac:dyDescent="0.25">
      <c r="A6" s="22"/>
      <c r="B6" s="4"/>
      <c r="C6" s="4"/>
      <c r="D6" s="4"/>
      <c r="E6" s="4"/>
      <c r="F6" s="1"/>
      <c r="G6" s="4"/>
      <c r="H6" s="4"/>
      <c r="I6" s="4"/>
      <c r="J6" s="4"/>
      <c r="K6" s="4"/>
    </row>
    <row r="7" spans="1:11" ht="15.75" x14ac:dyDescent="0.25">
      <c r="A7" s="22"/>
      <c r="B7" s="4"/>
      <c r="C7" s="4"/>
      <c r="D7" s="4"/>
      <c r="E7" s="4"/>
      <c r="F7" s="1"/>
      <c r="G7" s="4"/>
      <c r="H7" s="4"/>
      <c r="I7" s="4"/>
      <c r="J7" s="4"/>
      <c r="K7" s="4"/>
    </row>
    <row r="8" spans="1:11" ht="15.75" x14ac:dyDescent="0.25">
      <c r="A8" s="22"/>
      <c r="B8" s="4"/>
      <c r="C8" s="4"/>
      <c r="D8" s="4"/>
      <c r="E8" s="4"/>
      <c r="F8" s="1"/>
      <c r="G8" s="4"/>
      <c r="H8" s="4"/>
      <c r="I8" s="4"/>
      <c r="J8" s="4"/>
      <c r="K8" s="4"/>
    </row>
    <row r="9" spans="1:11" ht="15.75" x14ac:dyDescent="0.25">
      <c r="A9" s="22"/>
      <c r="B9" s="4"/>
      <c r="C9" s="4"/>
      <c r="D9" s="4"/>
      <c r="E9" s="4"/>
      <c r="F9" s="1"/>
      <c r="G9" s="4"/>
      <c r="H9" s="4"/>
      <c r="I9" s="4"/>
      <c r="J9" s="4"/>
      <c r="K9" s="4"/>
    </row>
    <row r="10" spans="1:11" x14ac:dyDescent="0.25">
      <c r="F10" s="1"/>
    </row>
    <row r="14" spans="1:11" x14ac:dyDescent="0.25">
      <c r="F14" s="1"/>
    </row>
    <row r="15" spans="1:11" ht="15.75" x14ac:dyDescent="0.25">
      <c r="A15" s="3"/>
      <c r="B15" s="4"/>
      <c r="C15" s="4"/>
      <c r="D15" s="4"/>
      <c r="E15" s="4"/>
      <c r="F15" s="1"/>
      <c r="G15" s="4"/>
      <c r="H15" s="4"/>
      <c r="I15" s="4"/>
      <c r="J15" s="5"/>
      <c r="K15" s="4"/>
    </row>
    <row r="16" spans="1:11" ht="15.75" x14ac:dyDescent="0.25">
      <c r="A16" s="3"/>
      <c r="B16" s="4"/>
      <c r="C16" s="4"/>
      <c r="D16" s="4"/>
      <c r="E16" s="4"/>
      <c r="F16" s="1"/>
      <c r="G16" s="4"/>
      <c r="H16" s="4"/>
      <c r="I16" s="4"/>
      <c r="J16" s="4"/>
      <c r="K16" s="4"/>
    </row>
    <row r="17" spans="1:11" ht="15.75" x14ac:dyDescent="0.25">
      <c r="A17" s="3"/>
      <c r="B17" s="4"/>
      <c r="C17" s="4"/>
      <c r="D17" s="4"/>
      <c r="E17" s="4"/>
      <c r="F17" s="1"/>
      <c r="G17" s="4"/>
      <c r="H17" s="4"/>
      <c r="I17" s="4"/>
      <c r="J17" s="4"/>
      <c r="K17" s="4"/>
    </row>
    <row r="18" spans="1:11" ht="15.75" x14ac:dyDescent="0.25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ht="15.75" x14ac:dyDescent="0.25">
      <c r="A19" s="3"/>
      <c r="B19" s="4"/>
      <c r="C19" s="4"/>
      <c r="D19" s="4"/>
      <c r="E19" s="4"/>
      <c r="F19" s="4"/>
      <c r="G19" s="4"/>
      <c r="H19" s="5"/>
      <c r="I19" s="4"/>
      <c r="J19" s="4"/>
      <c r="K19" s="4"/>
    </row>
    <row r="20" spans="1:11" ht="15.75" x14ac:dyDescent="0.25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ht="15.75" x14ac:dyDescent="0.25">
      <c r="A21" s="2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ht="15.75" x14ac:dyDescent="0.25">
      <c r="A22" s="3"/>
      <c r="B22" s="4"/>
      <c r="C22" s="4"/>
      <c r="D22" s="4"/>
      <c r="E22" s="4"/>
      <c r="F22" s="4"/>
      <c r="G22" s="4"/>
      <c r="H22" s="5"/>
      <c r="I22" s="4"/>
      <c r="J22" s="4"/>
      <c r="K22" s="4"/>
    </row>
    <row r="23" spans="1:11" ht="15.75" x14ac:dyDescent="0.25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ht="15.75" x14ac:dyDescent="0.25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ht="15.75" x14ac:dyDescent="0.25">
      <c r="A25" s="3"/>
      <c r="B25" s="4"/>
      <c r="C25" s="4"/>
      <c r="D25" s="4"/>
      <c r="E25" s="4"/>
      <c r="F25" s="4"/>
      <c r="G25" s="4"/>
      <c r="H25" s="5"/>
      <c r="I25" s="4"/>
      <c r="J25" s="4"/>
      <c r="K25" s="4"/>
    </row>
    <row r="26" spans="1:11" ht="15.75" x14ac:dyDescent="0.2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ht="15.75" x14ac:dyDescent="0.2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 ht="15.75" x14ac:dyDescent="0.25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ht="15.75" x14ac:dyDescent="0.2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</row>
    <row r="40" spans="1:1" ht="14.25" customHeight="1" x14ac:dyDescent="0.25">
      <c r="A40" s="1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B3019-B867-49B8-A1EF-ECCE436EB235}">
  <dimension ref="A1:K40"/>
  <sheetViews>
    <sheetView workbookViewId="0"/>
  </sheetViews>
  <sheetFormatPr defaultRowHeight="15" x14ac:dyDescent="0.25"/>
  <cols>
    <col min="1" max="1" width="14.28515625" bestFit="1" customWidth="1"/>
    <col min="2" max="2" width="8.42578125" bestFit="1" customWidth="1"/>
    <col min="3" max="3" width="10.5703125" bestFit="1" customWidth="1"/>
    <col min="4" max="4" width="16.85546875" bestFit="1" customWidth="1"/>
    <col min="5" max="5" width="13.7109375" bestFit="1" customWidth="1"/>
    <col min="6" max="6" width="8.28515625" bestFit="1" customWidth="1"/>
    <col min="7" max="10" width="13.7109375" bestFit="1" customWidth="1"/>
    <col min="11" max="11" width="5.5703125" bestFit="1" customWidth="1"/>
    <col min="14" max="14" width="11.28515625" customWidth="1"/>
  </cols>
  <sheetData>
    <row r="1" spans="1:11" x14ac:dyDescent="0.25">
      <c r="A1" s="1"/>
    </row>
    <row r="2" spans="1:11" ht="18.75" x14ac:dyDescent="0.35">
      <c r="A2" s="7" t="s">
        <v>0</v>
      </c>
      <c r="B2" s="7" t="s">
        <v>17</v>
      </c>
      <c r="C2" s="7" t="s">
        <v>18</v>
      </c>
      <c r="D2" s="7" t="s">
        <v>4</v>
      </c>
      <c r="E2" s="7" t="s">
        <v>1</v>
      </c>
      <c r="F2" s="7" t="s">
        <v>25</v>
      </c>
      <c r="G2" s="7" t="s">
        <v>20</v>
      </c>
      <c r="H2" s="7" t="s">
        <v>16</v>
      </c>
      <c r="I2" s="7" t="s">
        <v>2</v>
      </c>
      <c r="J2" s="7" t="s">
        <v>19</v>
      </c>
      <c r="K2" s="7" t="s">
        <v>21</v>
      </c>
    </row>
    <row r="3" spans="1:11" ht="15.75" x14ac:dyDescent="0.25">
      <c r="A3" s="14" t="s">
        <v>13</v>
      </c>
      <c r="B3" s="15">
        <v>8.51</v>
      </c>
      <c r="C3" s="15">
        <v>0.24</v>
      </c>
      <c r="D3" s="15">
        <f>5.54*(B3/C3)^2</f>
        <v>6965.4054513888905</v>
      </c>
      <c r="E3" s="15">
        <f>D3/15*100</f>
        <v>46436.036342592604</v>
      </c>
      <c r="F3" s="21">
        <f>B3-K3</f>
        <v>5.31</v>
      </c>
      <c r="G3" s="15">
        <f>(B3-3.3)/3.3</f>
        <v>1.5787878787878789</v>
      </c>
      <c r="H3" s="15"/>
      <c r="I3" s="15">
        <f>150/D3</f>
        <v>2.1534999081796485E-2</v>
      </c>
      <c r="J3" s="16" t="s">
        <v>3</v>
      </c>
      <c r="K3" s="15">
        <v>3.2</v>
      </c>
    </row>
    <row r="4" spans="1:11" ht="15.75" x14ac:dyDescent="0.25">
      <c r="A4" s="14" t="s">
        <v>14</v>
      </c>
      <c r="B4" s="15">
        <v>10.46</v>
      </c>
      <c r="C4" s="15">
        <v>0.41</v>
      </c>
      <c r="D4" s="15">
        <f>5.54*(B4/C4)^2</f>
        <v>3605.8314336704348</v>
      </c>
      <c r="E4" s="15">
        <f>D4/15*100</f>
        <v>24038.876224469564</v>
      </c>
      <c r="F4" s="21">
        <f>B4-K4</f>
        <v>7.2600000000000007</v>
      </c>
      <c r="G4" s="15">
        <f>(B4-3.3)/3.3</f>
        <v>2.1696969696969703</v>
      </c>
      <c r="H4" s="15">
        <f>(B4-K3)/(B3-K3)</f>
        <v>1.3672316384180794</v>
      </c>
      <c r="I4" s="15">
        <f>150/D4</f>
        <v>4.1599282373361683E-2</v>
      </c>
      <c r="J4" s="15">
        <f>1.18*((B4-B3)/(C3+C4))</f>
        <v>3.5400000000000023</v>
      </c>
      <c r="K4" s="15">
        <v>3.2</v>
      </c>
    </row>
    <row r="5" spans="1:11" ht="15.75" x14ac:dyDescent="0.25">
      <c r="A5" s="14" t="s">
        <v>15</v>
      </c>
      <c r="B5" s="15">
        <v>16.72</v>
      </c>
      <c r="C5" s="15">
        <v>0.66</v>
      </c>
      <c r="D5" s="15">
        <f>5.54*(B5/C5)^2</f>
        <v>3555.4488888888886</v>
      </c>
      <c r="E5" s="15">
        <f>D5/15*100</f>
        <v>23702.992592592593</v>
      </c>
      <c r="F5" s="21">
        <f>B5-K5</f>
        <v>13.52</v>
      </c>
      <c r="G5" s="15">
        <f>(B5-3.3)/3.3</f>
        <v>4.0666666666666664</v>
      </c>
      <c r="H5" s="15">
        <f>(B5-K4)/(B4-K4)</f>
        <v>1.8622589531680438</v>
      </c>
      <c r="I5" s="15">
        <f>150/D5</f>
        <v>4.218876566296989E-2</v>
      </c>
      <c r="J5" s="15">
        <f>1.18*((B5-B4)/(C4+C5))</f>
        <v>6.9035514018691568</v>
      </c>
      <c r="K5" s="15">
        <v>3.2</v>
      </c>
    </row>
    <row r="6" spans="1:11" ht="15.75" x14ac:dyDescent="0.25">
      <c r="A6" s="22"/>
      <c r="B6" s="4"/>
      <c r="C6" s="4"/>
      <c r="D6" s="4"/>
      <c r="E6" s="4"/>
      <c r="F6" s="1"/>
      <c r="G6" s="4"/>
      <c r="H6" s="4"/>
      <c r="I6" s="4"/>
      <c r="J6" s="4"/>
      <c r="K6" s="4"/>
    </row>
    <row r="7" spans="1:11" ht="15.75" x14ac:dyDescent="0.25">
      <c r="A7" s="22"/>
      <c r="B7" s="4"/>
      <c r="C7" s="4"/>
      <c r="D7" s="4"/>
      <c r="E7" s="4"/>
      <c r="F7" s="1"/>
      <c r="G7" s="4"/>
      <c r="H7" s="4"/>
      <c r="I7" s="4"/>
      <c r="J7" s="4"/>
      <c r="K7" s="4"/>
    </row>
    <row r="8" spans="1:11" ht="15.75" x14ac:dyDescent="0.25">
      <c r="A8" s="22"/>
      <c r="B8" s="4"/>
      <c r="C8" s="4"/>
      <c r="D8" s="4"/>
      <c r="E8" s="4"/>
      <c r="F8" s="1"/>
      <c r="G8" s="4"/>
      <c r="H8" s="4"/>
      <c r="I8" s="4"/>
      <c r="J8" s="4"/>
      <c r="K8" s="4"/>
    </row>
    <row r="9" spans="1:11" ht="15.75" x14ac:dyDescent="0.25">
      <c r="A9" s="22"/>
      <c r="B9" s="4"/>
      <c r="C9" s="4"/>
      <c r="D9" s="4"/>
      <c r="E9" s="4"/>
      <c r="F9" s="1"/>
      <c r="G9" s="4"/>
      <c r="H9" s="4"/>
      <c r="I9" s="4"/>
      <c r="J9" s="4"/>
      <c r="K9" s="4"/>
    </row>
    <row r="10" spans="1:11" x14ac:dyDescent="0.25">
      <c r="F10" s="1"/>
    </row>
    <row r="11" spans="1:11" ht="15.75" x14ac:dyDescent="0.25">
      <c r="A11" s="3"/>
      <c r="B11" s="4"/>
      <c r="C11" s="4"/>
      <c r="D11" s="4"/>
      <c r="E11" s="4"/>
      <c r="F11" s="1"/>
      <c r="G11" s="4"/>
      <c r="H11" s="4"/>
      <c r="I11" s="4"/>
      <c r="J11" s="5"/>
      <c r="K11" s="4"/>
    </row>
    <row r="12" spans="1:11" ht="15.75" x14ac:dyDescent="0.25">
      <c r="A12" s="3"/>
      <c r="B12" s="4"/>
      <c r="C12" s="4"/>
      <c r="D12" s="4"/>
      <c r="E12" s="4"/>
      <c r="F12" s="1"/>
      <c r="G12" s="4"/>
      <c r="H12" s="4"/>
      <c r="I12" s="4"/>
      <c r="J12" s="4"/>
      <c r="K12" s="4"/>
    </row>
    <row r="13" spans="1:11" ht="15.75" x14ac:dyDescent="0.25">
      <c r="A13" s="3"/>
      <c r="B13" s="4"/>
      <c r="C13" s="4"/>
      <c r="D13" s="4"/>
      <c r="E13" s="4"/>
      <c r="F13" s="1"/>
      <c r="G13" s="4"/>
      <c r="H13" s="4"/>
      <c r="I13" s="4"/>
      <c r="J13" s="4"/>
      <c r="K13" s="4"/>
    </row>
    <row r="14" spans="1:11" x14ac:dyDescent="0.25">
      <c r="F14" s="1"/>
    </row>
    <row r="18" spans="1:11" ht="15.75" x14ac:dyDescent="0.25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ht="15.75" x14ac:dyDescent="0.25">
      <c r="A19" s="3"/>
      <c r="B19" s="4"/>
      <c r="C19" s="4"/>
      <c r="D19" s="4"/>
      <c r="E19" s="4"/>
      <c r="F19" s="4"/>
      <c r="G19" s="4"/>
      <c r="H19" s="5"/>
      <c r="I19" s="4"/>
      <c r="J19" s="4"/>
      <c r="K19" s="4"/>
    </row>
    <row r="20" spans="1:11" ht="15.75" x14ac:dyDescent="0.25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ht="15.75" x14ac:dyDescent="0.25">
      <c r="A21" s="2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ht="15.75" x14ac:dyDescent="0.25">
      <c r="A22" s="3"/>
      <c r="B22" s="4"/>
      <c r="C22" s="4"/>
      <c r="D22" s="4"/>
      <c r="E22" s="4"/>
      <c r="F22" s="4"/>
      <c r="G22" s="4"/>
      <c r="H22" s="5"/>
      <c r="I22" s="4"/>
      <c r="J22" s="4"/>
      <c r="K22" s="4"/>
    </row>
    <row r="23" spans="1:11" ht="15.75" x14ac:dyDescent="0.25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ht="15.75" x14ac:dyDescent="0.25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ht="15.75" x14ac:dyDescent="0.25">
      <c r="A25" s="3"/>
      <c r="B25" s="4"/>
      <c r="C25" s="4"/>
      <c r="D25" s="4"/>
      <c r="E25" s="4"/>
      <c r="F25" s="4"/>
      <c r="G25" s="4"/>
      <c r="H25" s="5"/>
      <c r="I25" s="4"/>
      <c r="J25" s="4"/>
      <c r="K25" s="4"/>
    </row>
    <row r="26" spans="1:11" ht="15.75" x14ac:dyDescent="0.2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ht="15.75" x14ac:dyDescent="0.2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 ht="15.75" x14ac:dyDescent="0.25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ht="15.75" x14ac:dyDescent="0.2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</row>
    <row r="40" spans="1:1" ht="14.25" customHeight="1" x14ac:dyDescent="0.25">
      <c r="A40" s="1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"/>
  <sheetViews>
    <sheetView workbookViewId="0">
      <selection activeCell="A2" sqref="A2"/>
    </sheetView>
  </sheetViews>
  <sheetFormatPr defaultRowHeight="15" x14ac:dyDescent="0.25"/>
  <cols>
    <col min="1" max="1" width="24.7109375" bestFit="1" customWidth="1"/>
    <col min="2" max="2" width="18.5703125" bestFit="1" customWidth="1"/>
    <col min="3" max="3" width="15.7109375" bestFit="1" customWidth="1"/>
    <col min="4" max="4" width="10.28515625" bestFit="1" customWidth="1"/>
    <col min="5" max="5" width="11.5703125" bestFit="1" customWidth="1"/>
    <col min="6" max="6" width="8" bestFit="1" customWidth="1"/>
    <col min="7" max="9" width="12" bestFit="1" customWidth="1"/>
  </cols>
  <sheetData>
    <row r="1" spans="1:8" ht="18.75" x14ac:dyDescent="0.3">
      <c r="A1" s="18" t="s">
        <v>24</v>
      </c>
    </row>
    <row r="3" spans="1:8" ht="18.75" x14ac:dyDescent="0.3">
      <c r="A3" s="6"/>
      <c r="B3" s="23" t="s">
        <v>26</v>
      </c>
      <c r="C3" s="23" t="s">
        <v>5</v>
      </c>
      <c r="D3" s="23" t="s">
        <v>27</v>
      </c>
      <c r="E3" s="23" t="s">
        <v>28</v>
      </c>
      <c r="F3" s="1"/>
      <c r="G3" s="24"/>
      <c r="H3" s="1"/>
    </row>
    <row r="4" spans="1:8" ht="18.75" x14ac:dyDescent="0.3">
      <c r="A4" s="25" t="s">
        <v>29</v>
      </c>
      <c r="B4" s="26" t="s">
        <v>30</v>
      </c>
      <c r="C4" s="26" t="s">
        <v>30</v>
      </c>
      <c r="D4" s="26" t="s">
        <v>30</v>
      </c>
      <c r="E4" s="26" t="s">
        <v>30</v>
      </c>
      <c r="F4" s="24"/>
      <c r="G4" s="29"/>
      <c r="H4" s="24"/>
    </row>
    <row r="5" spans="1:8" ht="18.75" x14ac:dyDescent="0.3">
      <c r="A5" s="27">
        <v>0.1</v>
      </c>
      <c r="B5" s="28">
        <v>32.01</v>
      </c>
      <c r="C5" s="27">
        <v>48.34</v>
      </c>
      <c r="D5" s="27">
        <v>66.760000000000005</v>
      </c>
      <c r="E5" s="27">
        <v>35.630000000000003</v>
      </c>
      <c r="F5" s="1"/>
      <c r="G5" s="1"/>
      <c r="H5" s="1"/>
    </row>
    <row r="6" spans="1:8" ht="18.75" x14ac:dyDescent="0.3">
      <c r="A6" s="27">
        <v>0.15</v>
      </c>
      <c r="B6" s="28">
        <v>28.66</v>
      </c>
      <c r="C6" s="27">
        <v>42.62</v>
      </c>
      <c r="D6" s="27">
        <v>51.95</v>
      </c>
      <c r="E6" s="27">
        <v>19.95</v>
      </c>
      <c r="F6" s="1"/>
      <c r="G6" s="1"/>
      <c r="H6" s="1"/>
    </row>
    <row r="7" spans="1:8" ht="18.75" x14ac:dyDescent="0.3">
      <c r="A7" s="27">
        <v>0.2</v>
      </c>
      <c r="B7" s="28">
        <v>20.2</v>
      </c>
      <c r="C7" s="27">
        <v>42.13</v>
      </c>
      <c r="D7" s="27">
        <v>32.42</v>
      </c>
      <c r="E7" s="27">
        <v>9.09</v>
      </c>
      <c r="F7" s="1"/>
      <c r="G7" s="1"/>
      <c r="H7" s="1"/>
    </row>
    <row r="8" spans="1:8" ht="18.75" x14ac:dyDescent="0.3">
      <c r="A8" s="27">
        <v>0.25</v>
      </c>
      <c r="B8" s="27">
        <v>19.02</v>
      </c>
      <c r="C8" s="27">
        <v>39.49</v>
      </c>
      <c r="D8" s="27">
        <v>28.3</v>
      </c>
      <c r="E8" s="27">
        <v>9.59</v>
      </c>
      <c r="F8" s="1"/>
      <c r="G8" s="1"/>
      <c r="H8" s="1"/>
    </row>
    <row r="9" spans="1:8" ht="18.75" x14ac:dyDescent="0.3">
      <c r="A9" s="27">
        <v>0.3</v>
      </c>
      <c r="B9" s="28">
        <v>19.86</v>
      </c>
      <c r="C9" s="27">
        <v>39.6</v>
      </c>
      <c r="D9" s="27">
        <v>37.21</v>
      </c>
      <c r="E9" s="27">
        <v>9.58</v>
      </c>
      <c r="F9" s="1"/>
      <c r="G9" s="1"/>
      <c r="H9" s="1"/>
    </row>
    <row r="10" spans="1:8" ht="18.75" x14ac:dyDescent="0.3">
      <c r="A10" s="27">
        <v>0.35</v>
      </c>
      <c r="B10" s="28">
        <v>28.09</v>
      </c>
      <c r="C10" s="27">
        <v>44.01</v>
      </c>
      <c r="D10" s="27">
        <v>46.4</v>
      </c>
      <c r="E10" s="27">
        <v>12.63</v>
      </c>
      <c r="F10" s="1"/>
      <c r="G10" s="1"/>
      <c r="H10" s="1"/>
    </row>
    <row r="11" spans="1:8" ht="18.75" x14ac:dyDescent="0.3">
      <c r="A11" s="27">
        <v>0.4</v>
      </c>
      <c r="B11" s="27">
        <v>34.270000000000003</v>
      </c>
      <c r="C11" s="27">
        <v>57.97</v>
      </c>
      <c r="D11" s="27">
        <v>56.54</v>
      </c>
      <c r="E11" s="27">
        <v>22.62</v>
      </c>
      <c r="F11" s="1"/>
      <c r="G11" s="1"/>
      <c r="H11" s="1"/>
    </row>
    <row r="12" spans="1:8" ht="18.75" x14ac:dyDescent="0.3">
      <c r="A12" s="27">
        <v>0.45</v>
      </c>
      <c r="B12" s="27">
        <v>48.43</v>
      </c>
      <c r="C12" s="27">
        <v>70.180000000000007</v>
      </c>
      <c r="D12" s="27">
        <v>60.77</v>
      </c>
      <c r="E12" s="27">
        <v>32.96</v>
      </c>
      <c r="F12" s="1"/>
      <c r="G12" s="1"/>
      <c r="H12" s="1"/>
    </row>
    <row r="13" spans="1:8" ht="18.75" x14ac:dyDescent="0.3">
      <c r="A13" s="27">
        <v>0.5</v>
      </c>
      <c r="B13" s="27">
        <v>55.1</v>
      </c>
      <c r="C13" s="27">
        <v>76.84</v>
      </c>
      <c r="D13" s="27">
        <v>74.34</v>
      </c>
      <c r="E13" s="27">
        <v>43.73</v>
      </c>
      <c r="F13" s="1"/>
      <c r="G13" s="1"/>
      <c r="H13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2026-02-14T18:37:55Z</dcterms:modified>
</cp:coreProperties>
</file>