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كشف درجات الشعبة" sheetId="1" r:id="rId1"/>
  </sheets>
  <definedNames/>
  <calcPr fullCalcOnLoad="1"/>
</workbook>
</file>

<file path=xl/sharedStrings.xml><?xml version="1.0" encoding="utf-8"?>
<sst xmlns="http://schemas.openxmlformats.org/spreadsheetml/2006/main" count="118" uniqueCount="91">
  <si>
    <t>التسلسل</t>
  </si>
  <si>
    <t>الرقم الجامعي</t>
  </si>
  <si>
    <t>اسم الطالبة</t>
  </si>
  <si>
    <t>التقدير</t>
  </si>
  <si>
    <t>الموحد</t>
  </si>
  <si>
    <t>( 25 )</t>
  </si>
  <si>
    <t xml:space="preserve">الاجمالي </t>
  </si>
  <si>
    <t>( 100 )</t>
  </si>
  <si>
    <t>رقم الشعبة :</t>
  </si>
  <si>
    <t>وقت المحاضرة :</t>
  </si>
  <si>
    <t>عدد الطالبات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</si>
  <si>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</si>
  <si>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</si>
  <si>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</si>
  <si>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</si>
  <si>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</si>
  <si>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</si>
  <si>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</si>
  <si>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</si>
  <si>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</si>
  <si>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أ+</t>
  </si>
  <si>
    <t>أ</t>
  </si>
  <si>
    <t>ب+</t>
  </si>
  <si>
    <t>ب</t>
  </si>
  <si>
    <t>ج+</t>
  </si>
  <si>
    <t>ج</t>
  </si>
  <si>
    <t>د+</t>
  </si>
  <si>
    <t>د</t>
  </si>
  <si>
    <t>هـ</t>
  </si>
  <si>
    <t>( 10 )</t>
  </si>
  <si>
    <t>المعدل الفصلي</t>
  </si>
  <si>
    <t>( 40 )</t>
  </si>
  <si>
    <t>الاختبار النهائي</t>
  </si>
  <si>
    <t>Grade</t>
  </si>
  <si>
    <t>( 60 )</t>
  </si>
  <si>
    <t>تطبيقات</t>
  </si>
  <si>
    <t>الفصلي</t>
  </si>
  <si>
    <t>Bouns</t>
  </si>
  <si>
    <t>( + )</t>
  </si>
  <si>
    <t>أ . لمياء عبدالرحمن البنيان</t>
  </si>
  <si>
    <t>عدد الطالبات الناجحات :</t>
  </si>
  <si>
    <t>عدد الطالبات الراسبات :</t>
  </si>
  <si>
    <t>النسبة :</t>
  </si>
  <si>
    <t>10 - 9  (5-3-1)</t>
  </si>
  <si>
    <t>442926921</t>
  </si>
  <si>
    <t>439201319</t>
  </si>
  <si>
    <t>441204044</t>
  </si>
  <si>
    <t>442926729</t>
  </si>
  <si>
    <t>443200720</t>
  </si>
  <si>
    <t>443200773</t>
  </si>
  <si>
    <t>443201334</t>
  </si>
  <si>
    <t>443926185</t>
  </si>
  <si>
    <t>443926219</t>
  </si>
  <si>
    <t>444200001</t>
  </si>
  <si>
    <t>444200141</t>
  </si>
  <si>
    <t>444200656</t>
  </si>
  <si>
    <t>444200707</t>
  </si>
  <si>
    <t>444200902</t>
  </si>
  <si>
    <t>444200970</t>
  </si>
  <si>
    <t>444201251</t>
  </si>
  <si>
    <t>444201257</t>
  </si>
  <si>
    <t>444201312</t>
  </si>
  <si>
    <t>444201338</t>
  </si>
  <si>
    <t>444201363</t>
  </si>
  <si>
    <t>444201427</t>
  </si>
  <si>
    <t>444201469</t>
  </si>
  <si>
    <t>444201472</t>
  </si>
  <si>
    <t>444201495</t>
  </si>
  <si>
    <t>444201551</t>
  </si>
  <si>
    <t>444201599</t>
  </si>
  <si>
    <t>444201606</t>
  </si>
  <si>
    <t>444201675</t>
  </si>
  <si>
    <t>444201706</t>
  </si>
  <si>
    <t>444201744</t>
  </si>
  <si>
    <t>444203757</t>
  </si>
  <si>
    <t>444204518</t>
  </si>
  <si>
    <t>444204709</t>
  </si>
  <si>
    <t>444926522</t>
  </si>
  <si>
    <t>444926867</t>
  </si>
  <si>
    <t>444927066</t>
  </si>
  <si>
    <t>444927115</t>
  </si>
  <si>
    <t>444928563</t>
  </si>
  <si>
    <t>445200016</t>
  </si>
  <si>
    <t>445200039</t>
  </si>
  <si>
    <t>445204452</t>
  </si>
  <si>
    <t>445204460</t>
  </si>
  <si>
    <t>445204461</t>
  </si>
  <si>
    <t>445204478</t>
  </si>
  <si>
    <t>445204485</t>
  </si>
  <si>
    <t>445204499</t>
  </si>
  <si>
    <t>*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</si>
</sst>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[$-401]hh:mm:ss\ AM/PM"/>
    <numFmt numFmtId="165" formatCode="[$-F400]h:mm:ss\ AM/PM"/>
    <numFmt numFmtId="166" formatCode="[$-401]dd/mmmm/yyyy"/>
    <numFmt numFmtId="167" formatCode="[$-1000000]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2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PT Bold Heading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color indexed="4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5.75"/>
      <color indexed="8"/>
      <name val="Arial"/>
      <family val="0"/>
    </font>
    <font>
      <sz val="1.9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name val="Cambria"/>
      <family val="1"/>
    </font>
    <font>
      <b/>
      <sz val="12"/>
      <name val="Cambria"/>
      <family val="1"/>
    </font>
    <font>
      <b/>
      <sz val="11"/>
      <color theme="1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37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5" borderId="10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35" borderId="14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>
      <alignment horizontal="center" wrapText="1"/>
    </xf>
    <xf numFmtId="0" fontId="1" fillId="35" borderId="0" xfId="0" applyFont="1" applyFill="1" applyBorder="1" applyAlignment="1" applyProtection="1">
      <alignment horizontal="center"/>
      <protection locked="0"/>
    </xf>
    <xf numFmtId="0" fontId="1" fillId="35" borderId="22" xfId="0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1" fillId="37" borderId="21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35" borderId="21" xfId="0" applyFont="1" applyFill="1" applyBorder="1" applyAlignment="1" applyProtection="1">
      <alignment horizontal="center"/>
      <protection locked="0"/>
    </xf>
    <xf numFmtId="0" fontId="1" fillId="37" borderId="23" xfId="0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 horizontal="center"/>
      <protection locked="0"/>
    </xf>
    <xf numFmtId="0" fontId="1" fillId="37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 horizontal="center"/>
      <protection locked="0"/>
    </xf>
    <xf numFmtId="0" fontId="1" fillId="36" borderId="14" xfId="0" applyFont="1" applyFill="1" applyBorder="1" applyAlignment="1" applyProtection="1">
      <alignment horizontal="center"/>
      <protection locked="0"/>
    </xf>
    <xf numFmtId="0" fontId="1" fillId="37" borderId="14" xfId="0" applyFont="1" applyFill="1" applyBorder="1" applyAlignment="1" applyProtection="1">
      <alignment horizontal="center"/>
      <protection locked="0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6" borderId="27" xfId="0" applyFont="1" applyFill="1" applyBorder="1" applyAlignment="1">
      <alignment horizontal="center"/>
    </xf>
    <xf numFmtId="0" fontId="1" fillId="36" borderId="23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49" fontId="2" fillId="35" borderId="32" xfId="0" applyNumberFormat="1" applyFont="1" applyFill="1" applyBorder="1" applyAlignment="1">
      <alignment horizontal="center"/>
    </xf>
    <xf numFmtId="49" fontId="3" fillId="34" borderId="32" xfId="0" applyNumberFormat="1" applyFont="1" applyFill="1" applyBorder="1" applyAlignment="1">
      <alignment horizontal="center" wrapText="1"/>
    </xf>
    <xf numFmtId="49" fontId="2" fillId="36" borderId="32" xfId="0" applyNumberFormat="1" applyFont="1" applyFill="1" applyBorder="1" applyAlignment="1">
      <alignment horizontal="center"/>
    </xf>
    <xf numFmtId="49" fontId="2" fillId="37" borderId="32" xfId="0" applyNumberFormat="1" applyFont="1" applyFill="1" applyBorder="1" applyAlignment="1">
      <alignment horizontal="center"/>
    </xf>
    <xf numFmtId="49" fontId="3" fillId="33" borderId="32" xfId="0" applyNumberFormat="1" applyFont="1" applyFill="1" applyBorder="1" applyAlignment="1">
      <alignment horizontal="center" wrapText="1"/>
    </xf>
    <xf numFmtId="49" fontId="3" fillId="35" borderId="32" xfId="0" applyNumberFormat="1" applyFont="1" applyFill="1" applyBorder="1" applyAlignment="1">
      <alignment horizontal="center" wrapText="1"/>
    </xf>
    <xf numFmtId="0" fontId="1" fillId="36" borderId="33" xfId="0" applyFont="1" applyFill="1" applyBorder="1" applyAlignment="1">
      <alignment horizontal="center"/>
    </xf>
    <xf numFmtId="0" fontId="10" fillId="0" borderId="34" xfId="0" applyNumberFormat="1" applyFont="1" applyFill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/>
      <protection locked="0"/>
    </xf>
    <xf numFmtId="0" fontId="1" fillId="0" borderId="36" xfId="0" applyFont="1" applyBorder="1" applyAlignment="1" applyProtection="1">
      <alignment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37" xfId="0" applyFont="1" applyFill="1" applyBorder="1" applyAlignment="1" applyProtection="1">
      <alignment horizontal="center"/>
      <protection locked="0"/>
    </xf>
    <xf numFmtId="0" fontId="49" fillId="38" borderId="10" xfId="0" applyNumberFormat="1" applyFont="1" applyFill="1" applyBorder="1" applyAlignment="1" applyProtection="1">
      <alignment horizontal="center"/>
      <protection locked="0"/>
    </xf>
    <xf numFmtId="0" fontId="50" fillId="36" borderId="10" xfId="0" applyFont="1" applyFill="1" applyBorder="1" applyAlignment="1" applyProtection="1">
      <alignment horizontal="center"/>
      <protection locked="0"/>
    </xf>
    <xf numFmtId="0" fontId="51" fillId="39" borderId="10" xfId="0" applyNumberFormat="1" applyFont="1" applyFill="1" applyBorder="1" applyAlignment="1" applyProtection="1">
      <alignment horizontal="center"/>
      <protection locked="0"/>
    </xf>
    <xf numFmtId="0" fontId="51" fillId="40" borderId="38" xfId="0" applyNumberFormat="1" applyFont="1" applyFill="1" applyBorder="1" applyAlignment="1" applyProtection="1">
      <alignment horizontal="center"/>
      <protection locked="0"/>
    </xf>
    <xf numFmtId="0" fontId="51" fillId="40" borderId="39" xfId="0" applyNumberFormat="1" applyFont="1" applyFill="1" applyBorder="1" applyAlignment="1" applyProtection="1">
      <alignment horizontal="center"/>
      <protection locked="0"/>
    </xf>
    <xf numFmtId="0" fontId="51" fillId="39" borderId="38" xfId="0" applyNumberFormat="1" applyFont="1" applyFill="1" applyBorder="1" applyAlignment="1" applyProtection="1">
      <alignment horizontal="center"/>
      <protection locked="0"/>
    </xf>
    <xf numFmtId="0" fontId="51" fillId="40" borderId="40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51" fillId="40" borderId="10" xfId="0" applyNumberFormat="1" applyFont="1" applyFill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" fillId="37" borderId="37" xfId="0" applyFont="1" applyFill="1" applyBorder="1" applyAlignment="1" applyProtection="1">
      <alignment horizontal="center"/>
      <protection locked="0"/>
    </xf>
    <xf numFmtId="0" fontId="1" fillId="37" borderId="42" xfId="0" applyFont="1" applyFill="1" applyBorder="1" applyAlignment="1" applyProtection="1">
      <alignment horizontal="center"/>
      <protection locked="0"/>
    </xf>
    <xf numFmtId="0" fontId="1" fillId="37" borderId="43" xfId="0" applyFont="1" applyFill="1" applyBorder="1" applyAlignment="1" applyProtection="1">
      <alignment horizontal="center"/>
      <protection locked="0"/>
    </xf>
    <xf numFmtId="0" fontId="1" fillId="35" borderId="44" xfId="0" applyFont="1" applyFill="1" applyBorder="1" applyAlignment="1" applyProtection="1">
      <alignment horizontal="center"/>
      <protection locked="0"/>
    </xf>
    <xf numFmtId="0" fontId="1" fillId="35" borderId="45" xfId="0" applyFont="1" applyFill="1" applyBorder="1" applyAlignment="1" applyProtection="1">
      <alignment horizontal="center"/>
      <protection locked="0"/>
    </xf>
    <xf numFmtId="0" fontId="1" fillId="35" borderId="46" xfId="0" applyFont="1" applyFill="1" applyBorder="1" applyAlignment="1" applyProtection="1">
      <alignment horizontal="center"/>
      <protection locked="0"/>
    </xf>
    <xf numFmtId="0" fontId="1" fillId="35" borderId="47" xfId="0" applyFont="1" applyFill="1" applyBorder="1" applyAlignment="1" applyProtection="1">
      <alignment horizontal="center"/>
      <protection locked="0"/>
    </xf>
    <xf numFmtId="0" fontId="1" fillId="34" borderId="40" xfId="0" applyFont="1" applyFill="1" applyBorder="1" applyAlignment="1" applyProtection="1">
      <alignment horizontal="center"/>
      <protection locked="0"/>
    </xf>
    <xf numFmtId="0" fontId="1" fillId="36" borderId="48" xfId="0" applyFont="1" applyFill="1" applyBorder="1" applyAlignment="1" applyProtection="1">
      <alignment horizontal="center"/>
      <protection locked="0"/>
    </xf>
    <xf numFmtId="0" fontId="1" fillId="36" borderId="22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49" fontId="7" fillId="33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33" borderId="25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87"/>
          <c:y val="0.14725"/>
          <c:w val="0.78425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v>عدد الطالبات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'كشف درجات الشعبة'!$G$114:$G$122</c:f>
              <c:strCache/>
            </c:strRef>
          </c:cat>
          <c:val>
            <c:numRef>
              <c:f>'كشف درجات الشعبة'!$H$114:$H$122</c:f>
              <c:numCache/>
            </c:numRef>
          </c:val>
        </c:ser>
        <c:axId val="6340827"/>
        <c:axId val="57067444"/>
      </c:barChart>
      <c:catAx>
        <c:axId val="634082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67444"/>
        <c:crosses val="autoZero"/>
        <c:auto val="1"/>
        <c:lblOffset val="100"/>
        <c:tickLblSkip val="1"/>
        <c:noMultiLvlLbl val="0"/>
      </c:catAx>
      <c:valAx>
        <c:axId val="57067444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85"/>
          <c:y val="0.498"/>
          <c:w val="0.146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112</xdr:row>
      <xdr:rowOff>9525</xdr:rowOff>
    </xdr:from>
    <xdr:to>
      <xdr:col>4</xdr:col>
      <xdr:colOff>1733550</xdr:colOff>
      <xdr:row>123</xdr:row>
      <xdr:rowOff>190500</xdr:rowOff>
    </xdr:to>
    <xdr:graphicFrame>
      <xdr:nvGraphicFramePr>
        <xdr:cNvPr id="1" name="Chart 2"/>
        <xdr:cNvGraphicFramePr/>
      </xdr:nvGraphicFramePr>
      <xdr:xfrm>
        <a:off x="228600" y="26231850"/>
        <a:ext cx="34004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04"/>
  <sheetViews>
    <sheetView rightToLeft="1" tabSelected="1" workbookViewId="0" topLeftCell="B52">
      <selection activeCell="J57" sqref="J57:J61"/>
    </sheetView>
  </sheetViews>
  <sheetFormatPr defaultColWidth="9.140625" defaultRowHeight="12.75"/>
  <cols>
    <col min="1" max="1" width="8.8515625" style="1" hidden="1" customWidth="1"/>
    <col min="2" max="2" width="8.8515625" style="3" customWidth="1"/>
    <col min="3" max="3" width="7.8515625" style="1" customWidth="1"/>
    <col min="4" max="4" width="11.7109375" style="1" customWidth="1"/>
    <col min="5" max="5" width="32.421875" style="1" customWidth="1"/>
    <col min="6" max="13" width="7.7109375" style="1" customWidth="1"/>
    <col min="14" max="14" width="8.7109375" style="1" customWidth="1"/>
    <col min="15" max="15" width="7.8515625" style="1" customWidth="1"/>
    <col min="16" max="16" width="14.140625" style="1" customWidth="1"/>
    <col min="17" max="17" width="14.421875" style="1" customWidth="1"/>
    <col min="18" max="16384" width="9.140625" style="1" customWidth="1"/>
  </cols>
  <sheetData>
    <row r="1" spans="1:13" ht="25.5" customHeight="1">
      <c r="A1" s="8"/>
      <c r="C1" s="53"/>
      <c r="D1" s="54"/>
      <c r="E1" s="123"/>
      <c r="F1" s="123"/>
      <c r="G1" s="123"/>
      <c r="H1" s="123"/>
      <c r="I1" s="123"/>
      <c r="J1" s="123"/>
      <c r="K1" s="54"/>
      <c r="L1" s="54"/>
      <c r="M1" s="55"/>
    </row>
    <row r="2" spans="1:13" ht="23.25" customHeight="1">
      <c r="A2" s="8"/>
      <c r="C2" s="56"/>
      <c r="D2" s="57"/>
      <c r="E2" s="124"/>
      <c r="F2" s="124"/>
      <c r="G2" s="124"/>
      <c r="H2" s="124"/>
      <c r="I2" s="124"/>
      <c r="J2" s="124"/>
      <c r="K2" s="57"/>
      <c r="L2" s="57"/>
      <c r="M2" s="58"/>
    </row>
    <row r="3" spans="1:31" ht="21.75" customHeight="1">
      <c r="A3" s="8"/>
      <c r="C3" s="56"/>
      <c r="D3" s="57"/>
      <c r="E3" s="59" t="s">
        <v>8</v>
      </c>
      <c r="F3" s="127">
        <v>69468</v>
      </c>
      <c r="G3" s="127"/>
      <c r="H3" s="60"/>
      <c r="I3" s="60"/>
      <c r="J3" s="60"/>
      <c r="K3" s="57"/>
      <c r="L3" s="57"/>
      <c r="M3" s="5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2.5" customHeight="1">
      <c r="A4" s="8"/>
      <c r="B4" s="9"/>
      <c r="C4" s="57"/>
      <c r="D4" s="57"/>
      <c r="E4" s="59" t="s">
        <v>9</v>
      </c>
      <c r="F4" s="115" t="s">
        <v>43</v>
      </c>
      <c r="G4" s="115"/>
      <c r="H4" s="61"/>
      <c r="I4" s="61"/>
      <c r="J4" s="61"/>
      <c r="K4" s="57"/>
      <c r="L4" s="57"/>
      <c r="M4" s="5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22.5" customHeight="1">
      <c r="A5" s="8"/>
      <c r="B5" s="9"/>
      <c r="C5" s="57"/>
      <c r="D5" s="57"/>
      <c r="E5" s="125"/>
      <c r="F5" s="125"/>
      <c r="G5" s="125"/>
      <c r="H5" s="125"/>
      <c r="I5" s="125"/>
      <c r="J5" s="125"/>
      <c r="K5" s="57"/>
      <c r="L5" s="57"/>
      <c r="M5" s="5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22.5" customHeight="1">
      <c r="A6" s="8"/>
      <c r="B6" s="9"/>
      <c r="C6" s="57"/>
      <c r="D6" s="57"/>
      <c r="E6" s="126" t="s">
        <v>39</v>
      </c>
      <c r="F6" s="126"/>
      <c r="G6" s="126"/>
      <c r="H6" s="126"/>
      <c r="I6" s="126"/>
      <c r="J6" s="126"/>
      <c r="K6" s="57"/>
      <c r="L6" s="57"/>
      <c r="M6" s="5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0" customHeight="1" thickBot="1">
      <c r="A7" s="8"/>
      <c r="B7" s="9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26.25" customHeight="1" hidden="1" thickBot="1">
      <c r="A8" s="8"/>
      <c r="B8" s="9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6" customFormat="1" ht="30.75" customHeight="1">
      <c r="A9" s="18"/>
      <c r="B9" s="67"/>
      <c r="C9" s="117" t="s">
        <v>0</v>
      </c>
      <c r="D9" s="119" t="s">
        <v>1</v>
      </c>
      <c r="E9" s="121" t="s">
        <v>2</v>
      </c>
      <c r="F9" s="24" t="s">
        <v>36</v>
      </c>
      <c r="G9" s="5" t="s">
        <v>4</v>
      </c>
      <c r="H9" s="25" t="s">
        <v>35</v>
      </c>
      <c r="I9" s="23" t="s">
        <v>37</v>
      </c>
      <c r="J9" s="39" t="s">
        <v>30</v>
      </c>
      <c r="K9" s="24" t="s">
        <v>32</v>
      </c>
      <c r="L9" s="5" t="s">
        <v>6</v>
      </c>
      <c r="M9" s="63" t="s">
        <v>3</v>
      </c>
      <c r="N9" s="16"/>
      <c r="O9" s="3"/>
      <c r="P9" s="3"/>
      <c r="Q9" s="3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s="6" customFormat="1" ht="32.25" customHeight="1" thickBot="1">
      <c r="A10" s="19"/>
      <c r="B10" s="67"/>
      <c r="C10" s="118"/>
      <c r="D10" s="120"/>
      <c r="E10" s="122"/>
      <c r="F10" s="76" t="s">
        <v>5</v>
      </c>
      <c r="G10" s="77" t="s">
        <v>5</v>
      </c>
      <c r="H10" s="78" t="s">
        <v>29</v>
      </c>
      <c r="I10" s="79" t="s">
        <v>38</v>
      </c>
      <c r="J10" s="80" t="s">
        <v>34</v>
      </c>
      <c r="K10" s="81" t="s">
        <v>31</v>
      </c>
      <c r="L10" s="77" t="s">
        <v>7</v>
      </c>
      <c r="M10" s="82" t="s">
        <v>33</v>
      </c>
      <c r="N10" s="16"/>
      <c r="O10" s="3"/>
      <c r="P10" s="3"/>
      <c r="Q10" s="3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ht="18" customHeight="1">
      <c r="A11" s="65"/>
      <c r="B11" s="9"/>
      <c r="C11" s="73">
        <v>1</v>
      </c>
      <c r="D11" s="102" t="s">
        <v>45</v>
      </c>
      <c r="E11" s="98"/>
      <c r="F11" s="87">
        <v>10.55</v>
      </c>
      <c r="G11" s="90">
        <v>15.98</v>
      </c>
      <c r="H11" s="97">
        <v>3</v>
      </c>
      <c r="I11" s="104">
        <v>3.6</v>
      </c>
      <c r="J11" s="114">
        <f>F11+G11+H11+I11</f>
        <v>33.13</v>
      </c>
      <c r="K11" s="107"/>
      <c r="L11" s="111">
        <f>J11+K11</f>
        <v>33.13</v>
      </c>
      <c r="M11" s="113" t="str">
        <f>IF(L11&gt;=95,"أ+",IF(L11&gt;=90,"أ",IF(L11&gt;=85,"ب+",IF(L11&gt;=80,"ب",IF(L11&gt;=75,"ج+",IF(L11&gt;=70,"ج",IF(L11&gt;=65,"د+",IF(L11&gt;=60,"د","هـ"))))))))</f>
        <v>هـ</v>
      </c>
      <c r="N11" s="3"/>
      <c r="O11" s="3"/>
      <c r="P11" s="3"/>
      <c r="Q11" s="3"/>
      <c r="R11" s="20"/>
      <c r="S11" s="20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8" customHeight="1">
      <c r="A12" s="65"/>
      <c r="B12" s="9"/>
      <c r="C12" s="74">
        <v>2</v>
      </c>
      <c r="D12" s="103" t="s">
        <v>46</v>
      </c>
      <c r="E12" s="99"/>
      <c r="F12" s="88">
        <v>6.45</v>
      </c>
      <c r="G12" s="89">
        <v>14.61</v>
      </c>
      <c r="H12" s="93">
        <v>6.25</v>
      </c>
      <c r="I12" s="105">
        <v>10</v>
      </c>
      <c r="J12" s="49">
        <f>F12+G12+H12+I12</f>
        <v>37.31</v>
      </c>
      <c r="K12" s="108"/>
      <c r="L12" s="36"/>
      <c r="M12" s="112"/>
      <c r="N12" s="3"/>
      <c r="O12" s="20"/>
      <c r="P12" s="20"/>
      <c r="Q12" s="20"/>
      <c r="R12" s="20"/>
      <c r="S12" s="20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8" customHeight="1">
      <c r="A13" s="65"/>
      <c r="B13" s="9"/>
      <c r="C13" s="74">
        <v>3</v>
      </c>
      <c r="D13" s="103" t="s">
        <v>47</v>
      </c>
      <c r="E13" s="99"/>
      <c r="F13" s="88">
        <v>3</v>
      </c>
      <c r="G13" s="89">
        <v>0</v>
      </c>
      <c r="H13" s="94" t="s">
        <v>90</v>
      </c>
      <c r="I13" s="105" t="s">
        <v>90</v>
      </c>
      <c r="J13" s="49" t="e">
        <f aca="true" t="shared" si="0" ref="J13:J76">F13+G13+H13+I13</f>
        <v>#VALUE!</v>
      </c>
      <c r="K13" s="109"/>
      <c r="L13" s="36"/>
      <c r="M13" s="37"/>
      <c r="N13" s="3"/>
      <c r="O13" s="20"/>
      <c r="P13" s="20"/>
      <c r="Q13" s="20"/>
      <c r="R13" s="20"/>
      <c r="S13" s="20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8" customHeight="1">
      <c r="A14" s="65"/>
      <c r="B14" s="9"/>
      <c r="C14" s="74">
        <v>4</v>
      </c>
      <c r="D14" s="103" t="s">
        <v>44</v>
      </c>
      <c r="E14" s="99"/>
      <c r="F14" s="88">
        <v>8.55</v>
      </c>
      <c r="G14" s="89">
        <v>16.25</v>
      </c>
      <c r="H14" s="93">
        <v>4.75</v>
      </c>
      <c r="I14" s="105">
        <v>4.32</v>
      </c>
      <c r="J14" s="49">
        <f t="shared" si="0"/>
        <v>33.870000000000005</v>
      </c>
      <c r="K14" s="110"/>
      <c r="L14" s="36"/>
      <c r="M14" s="3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8" customHeight="1">
      <c r="A15" s="65"/>
      <c r="B15" s="9"/>
      <c r="C15" s="74">
        <v>5</v>
      </c>
      <c r="D15" s="103" t="s">
        <v>48</v>
      </c>
      <c r="E15" s="99"/>
      <c r="F15" s="88">
        <v>10.9</v>
      </c>
      <c r="G15" s="89">
        <v>21.76</v>
      </c>
      <c r="H15" s="94">
        <v>9.75</v>
      </c>
      <c r="I15" s="105">
        <v>9.36</v>
      </c>
      <c r="J15" s="49">
        <f t="shared" si="0"/>
        <v>51.77</v>
      </c>
      <c r="K15" s="109"/>
      <c r="L15" s="36"/>
      <c r="M15" s="37"/>
      <c r="N15" s="3"/>
      <c r="O15" s="10"/>
      <c r="P15" s="10"/>
      <c r="Q15" s="10"/>
      <c r="R15" s="10"/>
      <c r="S15" s="10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8" customHeight="1">
      <c r="A16" s="65"/>
      <c r="B16" s="9"/>
      <c r="C16" s="74">
        <v>6</v>
      </c>
      <c r="D16" s="103" t="s">
        <v>49</v>
      </c>
      <c r="E16" s="99"/>
      <c r="F16" s="88">
        <v>8.6</v>
      </c>
      <c r="G16" s="89">
        <v>16.71</v>
      </c>
      <c r="H16" s="93">
        <v>10</v>
      </c>
      <c r="I16" s="105">
        <v>10</v>
      </c>
      <c r="J16" s="49">
        <f t="shared" si="0"/>
        <v>45.31</v>
      </c>
      <c r="K16" s="109"/>
      <c r="L16" s="36"/>
      <c r="M16" s="37"/>
      <c r="N16" s="3"/>
      <c r="O16" s="10"/>
      <c r="P16" s="10"/>
      <c r="Q16" s="10"/>
      <c r="R16" s="10"/>
      <c r="S16" s="10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8" customHeight="1">
      <c r="A17" s="65"/>
      <c r="B17" s="9"/>
      <c r="C17" s="74">
        <v>7</v>
      </c>
      <c r="D17" s="103" t="s">
        <v>50</v>
      </c>
      <c r="E17" s="99"/>
      <c r="F17" s="88">
        <v>11</v>
      </c>
      <c r="G17" s="89">
        <v>18.03</v>
      </c>
      <c r="H17" s="94">
        <v>8.75</v>
      </c>
      <c r="I17" s="105">
        <v>7.92</v>
      </c>
      <c r="J17" s="49">
        <f t="shared" si="0"/>
        <v>45.7</v>
      </c>
      <c r="K17" s="109"/>
      <c r="L17" s="36"/>
      <c r="M17" s="37"/>
      <c r="N17" s="3"/>
      <c r="O17" s="10"/>
      <c r="P17" s="10"/>
      <c r="Q17" s="10"/>
      <c r="R17" s="10"/>
      <c r="S17" s="10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8" customHeight="1">
      <c r="A18" s="65"/>
      <c r="B18" s="9"/>
      <c r="C18" s="74">
        <v>8</v>
      </c>
      <c r="D18" s="103" t="s">
        <v>51</v>
      </c>
      <c r="E18" s="99"/>
      <c r="F18" s="88">
        <v>8.95</v>
      </c>
      <c r="G18" s="89">
        <v>16.51</v>
      </c>
      <c r="H18" s="93">
        <v>0</v>
      </c>
      <c r="I18" s="106" t="s">
        <v>90</v>
      </c>
      <c r="J18" s="49" t="e">
        <f t="shared" si="0"/>
        <v>#VALUE!</v>
      </c>
      <c r="K18" s="109"/>
      <c r="L18" s="36"/>
      <c r="M18" s="37"/>
      <c r="N18" s="3"/>
      <c r="O18" s="10"/>
      <c r="P18" s="10"/>
      <c r="Q18" s="10"/>
      <c r="R18" s="10"/>
      <c r="S18" s="10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8" customHeight="1">
      <c r="A19" s="65"/>
      <c r="B19" s="9"/>
      <c r="C19" s="74">
        <v>9</v>
      </c>
      <c r="D19" s="103" t="s">
        <v>52</v>
      </c>
      <c r="E19" s="99"/>
      <c r="F19" s="88">
        <v>5.5</v>
      </c>
      <c r="G19" s="89">
        <v>9.38</v>
      </c>
      <c r="H19" s="94">
        <v>0</v>
      </c>
      <c r="I19" s="106" t="s">
        <v>90</v>
      </c>
      <c r="J19" s="49" t="e">
        <f t="shared" si="0"/>
        <v>#VALUE!</v>
      </c>
      <c r="K19" s="109"/>
      <c r="L19" s="36"/>
      <c r="M19" s="37"/>
      <c r="N19" s="3"/>
      <c r="O19" s="10"/>
      <c r="P19" s="10"/>
      <c r="Q19" s="10"/>
      <c r="R19" s="10"/>
      <c r="S19" s="10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8" customHeight="1">
      <c r="A20" s="65"/>
      <c r="B20" s="9"/>
      <c r="C20" s="74">
        <v>10</v>
      </c>
      <c r="D20" s="103" t="s">
        <v>53</v>
      </c>
      <c r="E20" s="99"/>
      <c r="F20" s="88">
        <v>4.55</v>
      </c>
      <c r="G20" s="89">
        <v>0</v>
      </c>
      <c r="H20" s="93">
        <v>0</v>
      </c>
      <c r="I20" s="106">
        <v>6.48</v>
      </c>
      <c r="J20" s="49">
        <f t="shared" si="0"/>
        <v>11.030000000000001</v>
      </c>
      <c r="K20" s="109"/>
      <c r="L20" s="36"/>
      <c r="M20" s="37"/>
      <c r="N20" s="3"/>
      <c r="O20" s="10"/>
      <c r="P20" s="10"/>
      <c r="Q20" s="10"/>
      <c r="R20" s="10"/>
      <c r="S20" s="10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8" customHeight="1">
      <c r="A21" s="65"/>
      <c r="B21" s="9"/>
      <c r="C21" s="74">
        <v>11</v>
      </c>
      <c r="D21" s="103" t="s">
        <v>54</v>
      </c>
      <c r="E21" s="99"/>
      <c r="F21" s="88">
        <v>11.4</v>
      </c>
      <c r="G21" s="89">
        <v>19.32</v>
      </c>
      <c r="H21" s="101">
        <v>11.25</v>
      </c>
      <c r="I21" s="106">
        <v>10</v>
      </c>
      <c r="J21" s="49">
        <f t="shared" si="0"/>
        <v>51.97</v>
      </c>
      <c r="K21" s="109"/>
      <c r="L21" s="36"/>
      <c r="M21" s="37"/>
      <c r="N21" s="3"/>
      <c r="O21" s="10"/>
      <c r="P21" s="21"/>
      <c r="Q21" s="21"/>
      <c r="R21" s="21"/>
      <c r="S21" s="2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8" customHeight="1">
      <c r="A22" s="65"/>
      <c r="B22" s="9"/>
      <c r="C22" s="74">
        <v>12</v>
      </c>
      <c r="D22" s="103" t="s">
        <v>55</v>
      </c>
      <c r="E22" s="99"/>
      <c r="F22" s="88">
        <v>10.5</v>
      </c>
      <c r="G22" s="89">
        <v>17.1</v>
      </c>
      <c r="H22" s="94">
        <v>9.75</v>
      </c>
      <c r="I22" s="106">
        <v>9.36</v>
      </c>
      <c r="J22" s="49">
        <f t="shared" si="0"/>
        <v>46.71</v>
      </c>
      <c r="K22" s="109"/>
      <c r="L22" s="36"/>
      <c r="M22" s="37"/>
      <c r="N22" s="3"/>
      <c r="O22" s="21"/>
      <c r="P22" s="21"/>
      <c r="Q22" s="21"/>
      <c r="R22" s="21"/>
      <c r="S22" s="2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8" customHeight="1">
      <c r="A23" s="65"/>
      <c r="B23" s="9"/>
      <c r="C23" s="74">
        <v>13</v>
      </c>
      <c r="D23" s="103" t="s">
        <v>56</v>
      </c>
      <c r="E23" s="99"/>
      <c r="F23" s="88">
        <v>10.3</v>
      </c>
      <c r="G23" s="89">
        <v>18.91</v>
      </c>
      <c r="H23" s="93">
        <v>12</v>
      </c>
      <c r="I23" s="106">
        <v>10</v>
      </c>
      <c r="J23" s="49">
        <f t="shared" si="0"/>
        <v>51.21</v>
      </c>
      <c r="K23" s="109"/>
      <c r="L23" s="36"/>
      <c r="M23" s="37"/>
      <c r="N23" s="3"/>
      <c r="O23" s="21"/>
      <c r="P23" s="21"/>
      <c r="Q23" s="21"/>
      <c r="R23" s="21"/>
      <c r="S23" s="2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8" customHeight="1">
      <c r="A24" s="65"/>
      <c r="B24" s="9"/>
      <c r="C24" s="74">
        <v>14</v>
      </c>
      <c r="D24" s="103" t="s">
        <v>57</v>
      </c>
      <c r="E24" s="99"/>
      <c r="F24" s="88">
        <v>7.95</v>
      </c>
      <c r="G24" s="89">
        <v>15.26</v>
      </c>
      <c r="H24" s="94">
        <v>8</v>
      </c>
      <c r="I24" s="106">
        <v>10</v>
      </c>
      <c r="J24" s="49">
        <f t="shared" si="0"/>
        <v>41.21</v>
      </c>
      <c r="K24" s="109"/>
      <c r="L24" s="36"/>
      <c r="M24" s="3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8" customHeight="1">
      <c r="A25" s="65"/>
      <c r="B25" s="9"/>
      <c r="C25" s="74">
        <v>15</v>
      </c>
      <c r="D25" s="103" t="s">
        <v>58</v>
      </c>
      <c r="E25" s="99"/>
      <c r="F25" s="88">
        <v>10.22</v>
      </c>
      <c r="G25" s="89">
        <v>22.38</v>
      </c>
      <c r="H25" s="93">
        <v>12</v>
      </c>
      <c r="I25" s="106">
        <v>10</v>
      </c>
      <c r="J25" s="49">
        <f t="shared" si="0"/>
        <v>54.6</v>
      </c>
      <c r="K25" s="109"/>
      <c r="L25" s="36"/>
      <c r="M25" s="3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8" customHeight="1">
      <c r="A26" s="65"/>
      <c r="B26" s="9"/>
      <c r="C26" s="74">
        <v>16</v>
      </c>
      <c r="D26" s="103" t="s">
        <v>59</v>
      </c>
      <c r="E26" s="99"/>
      <c r="F26" s="88" t="s">
        <v>90</v>
      </c>
      <c r="G26" s="89" t="s">
        <v>90</v>
      </c>
      <c r="H26" s="94" t="s">
        <v>90</v>
      </c>
      <c r="I26" s="106" t="s">
        <v>90</v>
      </c>
      <c r="J26" s="49" t="e">
        <f t="shared" si="0"/>
        <v>#VALUE!</v>
      </c>
      <c r="K26" s="109"/>
      <c r="L26" s="36"/>
      <c r="M26" s="37"/>
      <c r="N26" s="3"/>
      <c r="O26" s="10"/>
      <c r="P26" s="21"/>
      <c r="Q26" s="21"/>
      <c r="R26" s="21"/>
      <c r="S26" s="21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8" customHeight="1">
      <c r="A27" s="65"/>
      <c r="B27" s="9"/>
      <c r="C27" s="74">
        <v>17</v>
      </c>
      <c r="D27" s="103" t="s">
        <v>60</v>
      </c>
      <c r="E27" s="99"/>
      <c r="F27" s="88">
        <v>3.05</v>
      </c>
      <c r="G27" s="89">
        <v>3.42</v>
      </c>
      <c r="H27" s="93" t="s">
        <v>90</v>
      </c>
      <c r="I27" s="106" t="s">
        <v>90</v>
      </c>
      <c r="J27" s="49" t="e">
        <f t="shared" si="0"/>
        <v>#VALUE!</v>
      </c>
      <c r="K27" s="109"/>
      <c r="L27" s="36"/>
      <c r="M27" s="37"/>
      <c r="N27" s="3"/>
      <c r="O27" s="21"/>
      <c r="P27" s="21"/>
      <c r="Q27" s="21"/>
      <c r="R27" s="21"/>
      <c r="S27" s="21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8" customHeight="1">
      <c r="A28" s="65"/>
      <c r="B28" s="9"/>
      <c r="C28" s="74">
        <v>18</v>
      </c>
      <c r="D28" s="103" t="s">
        <v>61</v>
      </c>
      <c r="E28" s="99"/>
      <c r="F28" s="88">
        <v>10.9</v>
      </c>
      <c r="G28" s="89">
        <v>17.95</v>
      </c>
      <c r="H28" s="93">
        <v>7</v>
      </c>
      <c r="I28" s="106">
        <v>10</v>
      </c>
      <c r="J28" s="49">
        <f t="shared" si="0"/>
        <v>45.85</v>
      </c>
      <c r="K28" s="109"/>
      <c r="L28" s="36"/>
      <c r="M28" s="37"/>
      <c r="N28" s="3"/>
      <c r="O28" s="21"/>
      <c r="P28" s="21"/>
      <c r="Q28" s="21"/>
      <c r="R28" s="21"/>
      <c r="S28" s="21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8" customHeight="1">
      <c r="A29" s="65"/>
      <c r="B29" s="9"/>
      <c r="C29" s="74">
        <v>19</v>
      </c>
      <c r="D29" s="103" t="s">
        <v>62</v>
      </c>
      <c r="E29" s="99"/>
      <c r="F29" s="88">
        <v>6.25</v>
      </c>
      <c r="G29" s="89">
        <v>10.98</v>
      </c>
      <c r="H29" s="94">
        <v>0</v>
      </c>
      <c r="I29" s="48" t="s">
        <v>90</v>
      </c>
      <c r="J29" s="49" t="e">
        <f t="shared" si="0"/>
        <v>#VALUE!</v>
      </c>
      <c r="K29" s="35"/>
      <c r="L29" s="36"/>
      <c r="M29" s="3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8" customHeight="1">
      <c r="A30" s="65"/>
      <c r="B30" s="9"/>
      <c r="C30" s="74">
        <v>20</v>
      </c>
      <c r="D30" s="103" t="s">
        <v>63</v>
      </c>
      <c r="E30" s="99"/>
      <c r="F30" s="88">
        <v>7.45</v>
      </c>
      <c r="G30" s="89">
        <v>10.9</v>
      </c>
      <c r="H30" s="93">
        <v>4.75</v>
      </c>
      <c r="I30" s="48">
        <v>4.32</v>
      </c>
      <c r="J30" s="49">
        <f t="shared" si="0"/>
        <v>27.42</v>
      </c>
      <c r="K30" s="35"/>
      <c r="L30" s="36"/>
      <c r="M30" s="37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8" customHeight="1">
      <c r="A31" s="65"/>
      <c r="B31" s="9"/>
      <c r="C31" s="74">
        <v>21</v>
      </c>
      <c r="D31" s="103" t="s">
        <v>64</v>
      </c>
      <c r="E31" s="99"/>
      <c r="F31" s="88">
        <v>10.15</v>
      </c>
      <c r="G31" s="89">
        <v>22.33</v>
      </c>
      <c r="H31" s="94">
        <v>8</v>
      </c>
      <c r="I31" s="48">
        <v>10</v>
      </c>
      <c r="J31" s="49">
        <f t="shared" si="0"/>
        <v>50.48</v>
      </c>
      <c r="K31" s="35"/>
      <c r="L31" s="36"/>
      <c r="M31" s="37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8" customHeight="1">
      <c r="A32" s="65"/>
      <c r="B32" s="9"/>
      <c r="C32" s="74">
        <v>22</v>
      </c>
      <c r="D32" s="103" t="s">
        <v>65</v>
      </c>
      <c r="E32" s="99"/>
      <c r="F32" s="88">
        <v>11.5</v>
      </c>
      <c r="G32" s="89">
        <v>21.8</v>
      </c>
      <c r="H32" s="93">
        <v>8.25</v>
      </c>
      <c r="I32" s="48">
        <v>10</v>
      </c>
      <c r="J32" s="49">
        <f t="shared" si="0"/>
        <v>51.55</v>
      </c>
      <c r="K32" s="35"/>
      <c r="L32" s="36"/>
      <c r="M32" s="37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8" customHeight="1">
      <c r="A33" s="65"/>
      <c r="B33" s="9"/>
      <c r="C33" s="74">
        <v>23</v>
      </c>
      <c r="D33" s="103" t="s">
        <v>66</v>
      </c>
      <c r="E33" s="99"/>
      <c r="F33" s="88">
        <v>8.55</v>
      </c>
      <c r="G33" s="89">
        <v>15.16</v>
      </c>
      <c r="H33" s="95">
        <v>6</v>
      </c>
      <c r="I33" s="48">
        <v>10</v>
      </c>
      <c r="J33" s="49">
        <f t="shared" si="0"/>
        <v>39.71</v>
      </c>
      <c r="K33" s="35"/>
      <c r="L33" s="36"/>
      <c r="M33" s="37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8" customHeight="1">
      <c r="A34" s="65"/>
      <c r="B34" s="9"/>
      <c r="C34" s="74">
        <v>24</v>
      </c>
      <c r="D34" s="103" t="s">
        <v>67</v>
      </c>
      <c r="E34" s="99"/>
      <c r="F34" s="88" t="s">
        <v>90</v>
      </c>
      <c r="G34" s="89" t="s">
        <v>90</v>
      </c>
      <c r="H34" s="96" t="s">
        <v>90</v>
      </c>
      <c r="I34" s="48" t="s">
        <v>90</v>
      </c>
      <c r="J34" s="49" t="e">
        <f t="shared" si="0"/>
        <v>#VALUE!</v>
      </c>
      <c r="K34" s="35"/>
      <c r="L34" s="36"/>
      <c r="M34" s="37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8" customHeight="1">
      <c r="A35" s="65"/>
      <c r="B35" s="9"/>
      <c r="C35" s="74">
        <v>25</v>
      </c>
      <c r="D35" s="103" t="s">
        <v>68</v>
      </c>
      <c r="E35" s="99"/>
      <c r="F35" s="88">
        <v>9.15</v>
      </c>
      <c r="G35" s="89">
        <v>14.21</v>
      </c>
      <c r="H35" s="91">
        <v>8.25</v>
      </c>
      <c r="I35" s="48">
        <v>9.36</v>
      </c>
      <c r="J35" s="49">
        <f t="shared" si="0"/>
        <v>40.97</v>
      </c>
      <c r="K35" s="35"/>
      <c r="L35" s="36"/>
      <c r="M35" s="37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8" customHeight="1">
      <c r="A36" s="65"/>
      <c r="B36" s="9"/>
      <c r="C36" s="74">
        <v>26</v>
      </c>
      <c r="D36" s="103" t="s">
        <v>69</v>
      </c>
      <c r="E36" s="99"/>
      <c r="F36" s="88">
        <v>9.25</v>
      </c>
      <c r="G36" s="89">
        <v>19.13</v>
      </c>
      <c r="H36" s="91">
        <v>8.75</v>
      </c>
      <c r="I36" s="48">
        <v>8.64</v>
      </c>
      <c r="J36" s="49">
        <f t="shared" si="0"/>
        <v>45.769999999999996</v>
      </c>
      <c r="K36" s="35"/>
      <c r="L36" s="36"/>
      <c r="M36" s="37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8" customHeight="1">
      <c r="A37" s="65"/>
      <c r="B37" s="9"/>
      <c r="C37" s="74">
        <v>27</v>
      </c>
      <c r="D37" s="103" t="s">
        <v>70</v>
      </c>
      <c r="E37" s="99"/>
      <c r="F37" s="88">
        <v>8.55</v>
      </c>
      <c r="G37" s="89">
        <v>0</v>
      </c>
      <c r="H37" s="91" t="s">
        <v>90</v>
      </c>
      <c r="I37" s="48" t="s">
        <v>90</v>
      </c>
      <c r="J37" s="49" t="e">
        <f t="shared" si="0"/>
        <v>#VALUE!</v>
      </c>
      <c r="K37" s="35"/>
      <c r="L37" s="36"/>
      <c r="M37" s="37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8" customHeight="1">
      <c r="A38" s="65"/>
      <c r="B38" s="9"/>
      <c r="C38" s="74">
        <v>28</v>
      </c>
      <c r="D38" s="103" t="s">
        <v>71</v>
      </c>
      <c r="E38" s="99"/>
      <c r="F38" s="88" t="s">
        <v>90</v>
      </c>
      <c r="G38" s="89" t="s">
        <v>90</v>
      </c>
      <c r="H38" s="91" t="s">
        <v>90</v>
      </c>
      <c r="I38" s="48" t="s">
        <v>90</v>
      </c>
      <c r="J38" s="49" t="e">
        <f t="shared" si="0"/>
        <v>#VALUE!</v>
      </c>
      <c r="K38" s="35"/>
      <c r="L38" s="36"/>
      <c r="M38" s="37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8" customHeight="1">
      <c r="A39" s="65"/>
      <c r="B39" s="9"/>
      <c r="C39" s="74">
        <v>29</v>
      </c>
      <c r="D39" s="103" t="s">
        <v>72</v>
      </c>
      <c r="E39" s="99"/>
      <c r="F39" s="88">
        <v>5</v>
      </c>
      <c r="G39" s="89">
        <v>0</v>
      </c>
      <c r="H39" s="91" t="s">
        <v>90</v>
      </c>
      <c r="I39" s="48" t="s">
        <v>90</v>
      </c>
      <c r="J39" s="49" t="e">
        <f t="shared" si="0"/>
        <v>#VALUE!</v>
      </c>
      <c r="K39" s="35"/>
      <c r="L39" s="36"/>
      <c r="M39" s="37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8" customHeight="1">
      <c r="A40" s="65"/>
      <c r="B40" s="9"/>
      <c r="C40" s="74">
        <v>30</v>
      </c>
      <c r="D40" s="103" t="s">
        <v>73</v>
      </c>
      <c r="E40" s="99"/>
      <c r="F40" s="88">
        <v>3.7</v>
      </c>
      <c r="G40" s="89">
        <v>10.27</v>
      </c>
      <c r="H40" s="91">
        <v>4.25</v>
      </c>
      <c r="I40" s="48">
        <v>9.36</v>
      </c>
      <c r="J40" s="49">
        <f t="shared" si="0"/>
        <v>27.58</v>
      </c>
      <c r="K40" s="35"/>
      <c r="L40" s="36"/>
      <c r="M40" s="37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8" customHeight="1">
      <c r="A41" s="65"/>
      <c r="B41" s="9"/>
      <c r="C41" s="74">
        <v>31</v>
      </c>
      <c r="D41" s="103" t="s">
        <v>74</v>
      </c>
      <c r="E41" s="99"/>
      <c r="F41" s="35">
        <v>9.25</v>
      </c>
      <c r="G41" s="36">
        <v>12.26</v>
      </c>
      <c r="H41" s="92">
        <v>3.25</v>
      </c>
      <c r="I41" s="48" t="s">
        <v>90</v>
      </c>
      <c r="J41" s="49" t="e">
        <f t="shared" si="0"/>
        <v>#VALUE!</v>
      </c>
      <c r="K41" s="35"/>
      <c r="L41" s="36"/>
      <c r="M41" s="37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8" customHeight="1">
      <c r="A42" s="65"/>
      <c r="B42" s="9"/>
      <c r="C42" s="74">
        <v>32</v>
      </c>
      <c r="D42" s="103" t="s">
        <v>75</v>
      </c>
      <c r="E42" s="99"/>
      <c r="F42" s="35">
        <v>11.76</v>
      </c>
      <c r="G42" s="36">
        <v>24.5</v>
      </c>
      <c r="H42" s="92">
        <v>11.5</v>
      </c>
      <c r="I42" s="48">
        <v>10</v>
      </c>
      <c r="J42" s="49">
        <f t="shared" si="0"/>
        <v>57.76</v>
      </c>
      <c r="K42" s="35"/>
      <c r="L42" s="36"/>
      <c r="M42" s="37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8" customHeight="1">
      <c r="A43" s="65"/>
      <c r="B43" s="9"/>
      <c r="C43" s="74">
        <v>33</v>
      </c>
      <c r="D43" s="103" t="s">
        <v>76</v>
      </c>
      <c r="E43" s="99"/>
      <c r="F43" s="35">
        <v>12</v>
      </c>
      <c r="G43" s="36">
        <v>24.5</v>
      </c>
      <c r="H43" s="92">
        <v>11.75</v>
      </c>
      <c r="I43" s="48">
        <v>10</v>
      </c>
      <c r="J43" s="49">
        <f t="shared" si="0"/>
        <v>58.25</v>
      </c>
      <c r="K43" s="35"/>
      <c r="L43" s="36"/>
      <c r="M43" s="37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8" customHeight="1">
      <c r="A44" s="65"/>
      <c r="B44" s="9"/>
      <c r="C44" s="74">
        <v>34</v>
      </c>
      <c r="D44" s="103" t="s">
        <v>77</v>
      </c>
      <c r="E44" s="99"/>
      <c r="F44" s="35">
        <v>10.65</v>
      </c>
      <c r="G44" s="36">
        <v>22.58</v>
      </c>
      <c r="H44" s="92">
        <v>12</v>
      </c>
      <c r="I44" s="48">
        <v>10</v>
      </c>
      <c r="J44" s="49">
        <f t="shared" si="0"/>
        <v>55.23</v>
      </c>
      <c r="K44" s="35"/>
      <c r="L44" s="36"/>
      <c r="M44" s="37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8" customHeight="1">
      <c r="A45" s="65"/>
      <c r="B45" s="9"/>
      <c r="C45" s="74">
        <v>35</v>
      </c>
      <c r="D45" s="103" t="s">
        <v>78</v>
      </c>
      <c r="E45" s="99"/>
      <c r="F45" s="35">
        <v>9.55</v>
      </c>
      <c r="G45" s="36">
        <v>15.3</v>
      </c>
      <c r="H45" s="92">
        <v>9.5</v>
      </c>
      <c r="I45" s="48">
        <v>10</v>
      </c>
      <c r="J45" s="49">
        <f t="shared" si="0"/>
        <v>44.35</v>
      </c>
      <c r="K45" s="35"/>
      <c r="L45" s="36"/>
      <c r="M45" s="37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8" customHeight="1">
      <c r="A46" s="65"/>
      <c r="B46" s="9"/>
      <c r="C46" s="74">
        <v>36</v>
      </c>
      <c r="D46" s="103" t="s">
        <v>79</v>
      </c>
      <c r="E46" s="99"/>
      <c r="F46" s="35">
        <v>11.05</v>
      </c>
      <c r="G46" s="36">
        <v>23.38</v>
      </c>
      <c r="H46" s="92">
        <v>9</v>
      </c>
      <c r="I46" s="48">
        <v>10</v>
      </c>
      <c r="J46" s="49">
        <f t="shared" si="0"/>
        <v>53.43</v>
      </c>
      <c r="K46" s="35"/>
      <c r="L46" s="36"/>
      <c r="M46" s="37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8" customHeight="1">
      <c r="A47" s="65"/>
      <c r="B47" s="9"/>
      <c r="C47" s="74">
        <v>37</v>
      </c>
      <c r="D47" s="103" t="s">
        <v>80</v>
      </c>
      <c r="E47" s="99"/>
      <c r="F47" s="35">
        <v>6.23</v>
      </c>
      <c r="G47" s="36">
        <v>12.16</v>
      </c>
      <c r="H47" s="92">
        <v>2.75</v>
      </c>
      <c r="I47" s="48">
        <v>10</v>
      </c>
      <c r="J47" s="49">
        <f t="shared" si="0"/>
        <v>31.14</v>
      </c>
      <c r="K47" s="35"/>
      <c r="L47" s="36"/>
      <c r="M47" s="37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8" customHeight="1">
      <c r="A48" s="65"/>
      <c r="B48" s="9"/>
      <c r="C48" s="74">
        <v>38</v>
      </c>
      <c r="D48" s="103" t="s">
        <v>81</v>
      </c>
      <c r="E48" s="99"/>
      <c r="F48" s="35">
        <v>9.85</v>
      </c>
      <c r="G48" s="36">
        <v>15.1</v>
      </c>
      <c r="H48" s="92">
        <v>6</v>
      </c>
      <c r="I48" s="48">
        <v>9.36</v>
      </c>
      <c r="J48" s="49">
        <f t="shared" si="0"/>
        <v>40.31</v>
      </c>
      <c r="K48" s="35"/>
      <c r="L48" s="36"/>
      <c r="M48" s="37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8" customHeight="1">
      <c r="A49" s="65"/>
      <c r="B49" s="9"/>
      <c r="C49" s="74">
        <v>39</v>
      </c>
      <c r="D49" s="103" t="s">
        <v>82</v>
      </c>
      <c r="E49" s="99"/>
      <c r="F49" s="35">
        <v>11.05</v>
      </c>
      <c r="G49" s="36">
        <v>19.57</v>
      </c>
      <c r="H49" s="92">
        <v>10.5</v>
      </c>
      <c r="I49" s="48">
        <v>9.36</v>
      </c>
      <c r="J49" s="49">
        <f t="shared" si="0"/>
        <v>50.480000000000004</v>
      </c>
      <c r="K49" s="35"/>
      <c r="L49" s="36"/>
      <c r="M49" s="37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8" customHeight="1">
      <c r="A50" s="65"/>
      <c r="B50" s="9"/>
      <c r="C50" s="74">
        <v>40</v>
      </c>
      <c r="D50" s="103" t="s">
        <v>83</v>
      </c>
      <c r="E50" s="99"/>
      <c r="F50" s="35">
        <v>9.65</v>
      </c>
      <c r="G50" s="36">
        <v>15.31</v>
      </c>
      <c r="H50" s="92">
        <v>6.5</v>
      </c>
      <c r="I50" s="48">
        <v>9.36</v>
      </c>
      <c r="J50" s="49">
        <f t="shared" si="0"/>
        <v>40.82</v>
      </c>
      <c r="K50" s="35"/>
      <c r="L50" s="36"/>
      <c r="M50" s="37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8" customHeight="1">
      <c r="A51" s="65"/>
      <c r="B51" s="9"/>
      <c r="C51" s="74">
        <v>41</v>
      </c>
      <c r="D51" s="103" t="s">
        <v>84</v>
      </c>
      <c r="E51" s="99"/>
      <c r="F51" s="35">
        <v>9.75</v>
      </c>
      <c r="G51" s="36">
        <v>17.8</v>
      </c>
      <c r="H51" s="92">
        <v>8</v>
      </c>
      <c r="I51" s="48">
        <v>10</v>
      </c>
      <c r="J51" s="49">
        <f t="shared" si="0"/>
        <v>45.55</v>
      </c>
      <c r="K51" s="35"/>
      <c r="L51" s="36"/>
      <c r="M51" s="37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8" customHeight="1">
      <c r="A52" s="65"/>
      <c r="B52" s="9"/>
      <c r="C52" s="74">
        <v>42</v>
      </c>
      <c r="D52" s="103" t="s">
        <v>85</v>
      </c>
      <c r="E52" s="99"/>
      <c r="F52" s="35">
        <v>5.23</v>
      </c>
      <c r="G52" s="36">
        <v>6.13</v>
      </c>
      <c r="H52" s="92" t="s">
        <v>90</v>
      </c>
      <c r="I52" s="48" t="s">
        <v>90</v>
      </c>
      <c r="J52" s="49" t="e">
        <f t="shared" si="0"/>
        <v>#VALUE!</v>
      </c>
      <c r="K52" s="35"/>
      <c r="L52" s="36"/>
      <c r="M52" s="37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8" customHeight="1">
      <c r="A53" s="65"/>
      <c r="B53" s="9"/>
      <c r="C53" s="74">
        <v>43</v>
      </c>
      <c r="D53" s="103" t="s">
        <v>86</v>
      </c>
      <c r="E53" s="99"/>
      <c r="F53" s="35">
        <v>10.35</v>
      </c>
      <c r="G53" s="36">
        <v>17.56</v>
      </c>
      <c r="H53" s="92">
        <v>10.5</v>
      </c>
      <c r="I53" s="48">
        <v>10</v>
      </c>
      <c r="J53" s="49">
        <f t="shared" si="0"/>
        <v>48.41</v>
      </c>
      <c r="K53" s="35"/>
      <c r="L53" s="36"/>
      <c r="M53" s="37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8" customHeight="1">
      <c r="A54" s="65"/>
      <c r="B54" s="9"/>
      <c r="C54" s="74">
        <v>44</v>
      </c>
      <c r="D54" s="103" t="s">
        <v>87</v>
      </c>
      <c r="E54" s="99"/>
      <c r="F54" s="35">
        <v>6.25</v>
      </c>
      <c r="G54" s="36">
        <v>8.11</v>
      </c>
      <c r="H54" s="92">
        <v>4.75</v>
      </c>
      <c r="I54" s="48">
        <v>10</v>
      </c>
      <c r="J54" s="49">
        <f t="shared" si="0"/>
        <v>29.11</v>
      </c>
      <c r="K54" s="35"/>
      <c r="L54" s="36"/>
      <c r="M54" s="37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8" customHeight="1">
      <c r="A55" s="65"/>
      <c r="B55" s="9"/>
      <c r="C55" s="74">
        <v>45</v>
      </c>
      <c r="D55" s="103" t="s">
        <v>88</v>
      </c>
      <c r="E55" s="99"/>
      <c r="F55" s="35">
        <v>11.15</v>
      </c>
      <c r="G55" s="36">
        <v>18.44</v>
      </c>
      <c r="H55" s="92">
        <v>10.25</v>
      </c>
      <c r="I55" s="48">
        <v>7.92</v>
      </c>
      <c r="J55" s="49">
        <f t="shared" si="0"/>
        <v>47.760000000000005</v>
      </c>
      <c r="K55" s="35"/>
      <c r="L55" s="36"/>
      <c r="M55" s="37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8" customHeight="1">
      <c r="A56" s="65"/>
      <c r="B56" s="9"/>
      <c r="C56" s="74">
        <v>46</v>
      </c>
      <c r="D56" s="103" t="s">
        <v>89</v>
      </c>
      <c r="E56" s="99"/>
      <c r="F56" s="35">
        <v>8.8</v>
      </c>
      <c r="G56" s="36">
        <v>12.16</v>
      </c>
      <c r="H56" s="92">
        <v>6</v>
      </c>
      <c r="I56" s="48">
        <v>7.2</v>
      </c>
      <c r="J56" s="49">
        <f t="shared" si="0"/>
        <v>34.160000000000004</v>
      </c>
      <c r="K56" s="35"/>
      <c r="L56" s="36"/>
      <c r="M56" s="37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8" customHeight="1">
      <c r="A57" s="65"/>
      <c r="B57" s="9"/>
      <c r="C57" s="74">
        <v>47</v>
      </c>
      <c r="D57" s="83"/>
      <c r="E57" s="99"/>
      <c r="F57" s="35"/>
      <c r="G57" s="36"/>
      <c r="H57" s="92"/>
      <c r="I57" s="48"/>
      <c r="J57" s="49"/>
      <c r="K57" s="35"/>
      <c r="L57" s="36"/>
      <c r="M57" s="37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8" customHeight="1">
      <c r="A58" s="65"/>
      <c r="B58" s="9"/>
      <c r="C58" s="74">
        <v>48</v>
      </c>
      <c r="D58" s="83"/>
      <c r="E58" s="99"/>
      <c r="F58" s="35"/>
      <c r="G58" s="36"/>
      <c r="H58" s="92"/>
      <c r="I58" s="48"/>
      <c r="J58" s="49"/>
      <c r="K58" s="35"/>
      <c r="L58" s="36"/>
      <c r="M58" s="37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8" customHeight="1">
      <c r="A59" s="65"/>
      <c r="B59" s="9"/>
      <c r="C59" s="74">
        <v>49</v>
      </c>
      <c r="D59" s="83"/>
      <c r="E59" s="99"/>
      <c r="F59" s="35"/>
      <c r="G59" s="36"/>
      <c r="H59" s="47"/>
      <c r="I59" s="48"/>
      <c r="J59" s="49"/>
      <c r="K59" s="35"/>
      <c r="L59" s="36"/>
      <c r="M59" s="37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8" customHeight="1">
      <c r="A60" s="65"/>
      <c r="B60" s="9"/>
      <c r="C60" s="74">
        <v>50</v>
      </c>
      <c r="D60" s="83"/>
      <c r="E60" s="99"/>
      <c r="F60" s="35"/>
      <c r="G60" s="36"/>
      <c r="H60" s="47"/>
      <c r="I60" s="48"/>
      <c r="J60" s="49"/>
      <c r="K60" s="35"/>
      <c r="L60" s="36"/>
      <c r="M60" s="37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8" customHeight="1">
      <c r="A61" s="65"/>
      <c r="B61" s="9"/>
      <c r="C61" s="74">
        <v>51</v>
      </c>
      <c r="D61" s="83"/>
      <c r="E61" s="99"/>
      <c r="F61" s="35"/>
      <c r="G61" s="36"/>
      <c r="H61" s="47"/>
      <c r="I61" s="48"/>
      <c r="J61" s="49"/>
      <c r="K61" s="35"/>
      <c r="L61" s="36"/>
      <c r="M61" s="37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8" customHeight="1">
      <c r="A62" s="65"/>
      <c r="B62" s="9"/>
      <c r="C62" s="74">
        <v>52</v>
      </c>
      <c r="D62" s="83"/>
      <c r="E62" s="99"/>
      <c r="F62" s="35"/>
      <c r="G62" s="36"/>
      <c r="H62" s="47"/>
      <c r="I62" s="48"/>
      <c r="J62" s="49"/>
      <c r="K62" s="35"/>
      <c r="L62" s="36"/>
      <c r="M62" s="37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8" customHeight="1">
      <c r="A63" s="65"/>
      <c r="B63" s="9"/>
      <c r="C63" s="74">
        <v>53</v>
      </c>
      <c r="D63" s="83"/>
      <c r="E63" s="99"/>
      <c r="F63" s="35"/>
      <c r="G63" s="36"/>
      <c r="H63" s="47"/>
      <c r="I63" s="48"/>
      <c r="J63" s="49"/>
      <c r="K63" s="35"/>
      <c r="L63" s="36"/>
      <c r="M63" s="37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8" customHeight="1">
      <c r="A64" s="65"/>
      <c r="B64" s="9"/>
      <c r="C64" s="74">
        <v>54</v>
      </c>
      <c r="D64" s="83"/>
      <c r="E64" s="99"/>
      <c r="F64" s="35"/>
      <c r="G64" s="36"/>
      <c r="H64" s="47"/>
      <c r="I64" s="48"/>
      <c r="J64" s="49"/>
      <c r="K64" s="35"/>
      <c r="L64" s="36"/>
      <c r="M64" s="37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8" customHeight="1">
      <c r="A65" s="65"/>
      <c r="B65" s="9"/>
      <c r="C65" s="74">
        <v>55</v>
      </c>
      <c r="D65" s="83"/>
      <c r="E65" s="99"/>
      <c r="F65" s="35"/>
      <c r="G65" s="36"/>
      <c r="H65" s="47"/>
      <c r="I65" s="48"/>
      <c r="J65" s="49"/>
      <c r="K65" s="35"/>
      <c r="L65" s="36"/>
      <c r="M65" s="3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8" customHeight="1">
      <c r="A66" s="65"/>
      <c r="B66" s="9"/>
      <c r="C66" s="74">
        <v>56</v>
      </c>
      <c r="D66" s="83"/>
      <c r="E66" s="99"/>
      <c r="F66" s="35"/>
      <c r="G66" s="36"/>
      <c r="H66" s="47"/>
      <c r="I66" s="48"/>
      <c r="J66" s="49"/>
      <c r="K66" s="35"/>
      <c r="L66" s="36"/>
      <c r="M66" s="37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8" customHeight="1">
      <c r="A67" s="65"/>
      <c r="B67" s="9"/>
      <c r="C67" s="74">
        <v>57</v>
      </c>
      <c r="D67" s="83"/>
      <c r="E67" s="99"/>
      <c r="F67" s="35"/>
      <c r="G67" s="36"/>
      <c r="H67" s="47"/>
      <c r="I67" s="48"/>
      <c r="J67" s="49"/>
      <c r="K67" s="35"/>
      <c r="L67" s="36"/>
      <c r="M67" s="37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8" customHeight="1">
      <c r="A68" s="65"/>
      <c r="B68" s="9"/>
      <c r="C68" s="74">
        <v>58</v>
      </c>
      <c r="D68" s="83"/>
      <c r="E68" s="99"/>
      <c r="F68" s="35"/>
      <c r="G68" s="36"/>
      <c r="H68" s="47"/>
      <c r="I68" s="48"/>
      <c r="J68" s="49"/>
      <c r="K68" s="35"/>
      <c r="L68" s="36"/>
      <c r="M68" s="37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8" customHeight="1">
      <c r="A69" s="65"/>
      <c r="B69" s="9"/>
      <c r="C69" s="74">
        <v>59</v>
      </c>
      <c r="D69" s="83"/>
      <c r="E69" s="99"/>
      <c r="F69" s="35"/>
      <c r="G69" s="36"/>
      <c r="H69" s="47"/>
      <c r="I69" s="48"/>
      <c r="J69" s="49"/>
      <c r="K69" s="35"/>
      <c r="L69" s="36"/>
      <c r="M69" s="37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8" customHeight="1">
      <c r="A70" s="65"/>
      <c r="B70" s="9"/>
      <c r="C70" s="74">
        <v>60</v>
      </c>
      <c r="D70" s="83"/>
      <c r="E70" s="99"/>
      <c r="F70" s="35"/>
      <c r="G70" s="36"/>
      <c r="H70" s="47"/>
      <c r="I70" s="48"/>
      <c r="J70" s="49"/>
      <c r="K70" s="35"/>
      <c r="L70" s="36"/>
      <c r="M70" s="37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8" customHeight="1">
      <c r="A71" s="65"/>
      <c r="B71" s="9"/>
      <c r="C71" s="74">
        <v>61</v>
      </c>
      <c r="D71" s="83"/>
      <c r="E71" s="99"/>
      <c r="F71" s="35"/>
      <c r="G71" s="36"/>
      <c r="H71" s="47"/>
      <c r="I71" s="48"/>
      <c r="J71" s="49"/>
      <c r="K71" s="35"/>
      <c r="L71" s="36"/>
      <c r="M71" s="37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8" customHeight="1">
      <c r="A72" s="65"/>
      <c r="B72" s="9"/>
      <c r="C72" s="74">
        <v>62</v>
      </c>
      <c r="D72" s="83"/>
      <c r="E72" s="99"/>
      <c r="F72" s="35"/>
      <c r="G72" s="36"/>
      <c r="H72" s="47"/>
      <c r="I72" s="48"/>
      <c r="J72" s="49"/>
      <c r="K72" s="35"/>
      <c r="L72" s="36"/>
      <c r="M72" s="37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8" customHeight="1">
      <c r="A73" s="65"/>
      <c r="B73" s="9"/>
      <c r="C73" s="74">
        <v>63</v>
      </c>
      <c r="D73" s="84"/>
      <c r="E73" s="99"/>
      <c r="F73" s="35"/>
      <c r="G73" s="36"/>
      <c r="H73" s="47"/>
      <c r="I73" s="48"/>
      <c r="J73" s="49"/>
      <c r="K73" s="35"/>
      <c r="L73" s="36"/>
      <c r="M73" s="37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8" customHeight="1">
      <c r="A74" s="65"/>
      <c r="B74" s="9"/>
      <c r="C74" s="74">
        <v>64</v>
      </c>
      <c r="D74" s="85"/>
      <c r="E74" s="99"/>
      <c r="F74" s="35"/>
      <c r="G74" s="36"/>
      <c r="H74" s="47"/>
      <c r="I74" s="48"/>
      <c r="J74" s="49"/>
      <c r="K74" s="35"/>
      <c r="L74" s="36"/>
      <c r="M74" s="37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8" customHeight="1">
      <c r="A75" s="65"/>
      <c r="B75" s="9"/>
      <c r="C75" s="74">
        <v>65</v>
      </c>
      <c r="D75" s="85"/>
      <c r="E75" s="99"/>
      <c r="F75" s="35"/>
      <c r="G75" s="36"/>
      <c r="H75" s="47"/>
      <c r="I75" s="48"/>
      <c r="J75" s="49"/>
      <c r="K75" s="35"/>
      <c r="L75" s="36"/>
      <c r="M75" s="37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8" customHeight="1">
      <c r="A76" s="65"/>
      <c r="B76" s="9"/>
      <c r="C76" s="74">
        <v>66</v>
      </c>
      <c r="D76" s="85"/>
      <c r="E76" s="99"/>
      <c r="F76" s="35"/>
      <c r="G76" s="36"/>
      <c r="H76" s="47"/>
      <c r="I76" s="48"/>
      <c r="J76" s="49"/>
      <c r="K76" s="35"/>
      <c r="L76" s="36"/>
      <c r="M76" s="37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8" customHeight="1">
      <c r="A77" s="65"/>
      <c r="B77" s="9"/>
      <c r="C77" s="74">
        <v>67</v>
      </c>
      <c r="D77" s="85"/>
      <c r="E77" s="99"/>
      <c r="F77" s="35"/>
      <c r="G77" s="36"/>
      <c r="H77" s="47"/>
      <c r="I77" s="48"/>
      <c r="J77" s="49"/>
      <c r="K77" s="35"/>
      <c r="L77" s="36"/>
      <c r="M77" s="3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8" customHeight="1">
      <c r="A78" s="65"/>
      <c r="B78" s="9"/>
      <c r="C78" s="74">
        <v>68</v>
      </c>
      <c r="D78" s="85"/>
      <c r="E78" s="99"/>
      <c r="F78" s="35"/>
      <c r="G78" s="36"/>
      <c r="H78" s="47"/>
      <c r="I78" s="48"/>
      <c r="J78" s="49"/>
      <c r="K78" s="35"/>
      <c r="L78" s="36"/>
      <c r="M78" s="37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8" customHeight="1">
      <c r="A79" s="65"/>
      <c r="B79" s="9"/>
      <c r="C79" s="74">
        <v>69</v>
      </c>
      <c r="D79" s="85"/>
      <c r="E79" s="99"/>
      <c r="F79" s="35"/>
      <c r="G79" s="36"/>
      <c r="H79" s="47"/>
      <c r="I79" s="48"/>
      <c r="J79" s="49"/>
      <c r="K79" s="35"/>
      <c r="L79" s="36"/>
      <c r="M79" s="37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8" customHeight="1">
      <c r="A80" s="65"/>
      <c r="B80" s="9"/>
      <c r="C80" s="74">
        <v>70</v>
      </c>
      <c r="D80" s="85"/>
      <c r="E80" s="99"/>
      <c r="F80" s="35"/>
      <c r="G80" s="36"/>
      <c r="H80" s="47"/>
      <c r="I80" s="48"/>
      <c r="J80" s="49"/>
      <c r="K80" s="35"/>
      <c r="L80" s="36"/>
      <c r="M80" s="37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8" customHeight="1">
      <c r="A81" s="65"/>
      <c r="B81" s="9"/>
      <c r="C81" s="74">
        <v>71</v>
      </c>
      <c r="D81" s="85"/>
      <c r="E81" s="99"/>
      <c r="F81" s="35"/>
      <c r="G81" s="36"/>
      <c r="H81" s="47"/>
      <c r="I81" s="48"/>
      <c r="J81" s="49"/>
      <c r="K81" s="35"/>
      <c r="L81" s="36"/>
      <c r="M81" s="37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8" customHeight="1">
      <c r="A82" s="65"/>
      <c r="B82" s="9"/>
      <c r="C82" s="74">
        <v>72</v>
      </c>
      <c r="D82" s="85"/>
      <c r="E82" s="99"/>
      <c r="F82" s="35"/>
      <c r="G82" s="36"/>
      <c r="H82" s="47"/>
      <c r="I82" s="48"/>
      <c r="J82" s="49"/>
      <c r="K82" s="35"/>
      <c r="L82" s="36"/>
      <c r="M82" s="37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8" customHeight="1">
      <c r="A83" s="65"/>
      <c r="B83" s="9"/>
      <c r="C83" s="74">
        <v>73</v>
      </c>
      <c r="D83" s="85"/>
      <c r="E83" s="99"/>
      <c r="F83" s="35"/>
      <c r="G83" s="36"/>
      <c r="H83" s="47"/>
      <c r="I83" s="48"/>
      <c r="J83" s="49"/>
      <c r="K83" s="35"/>
      <c r="L83" s="36"/>
      <c r="M83" s="37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8" customHeight="1">
      <c r="A84" s="65"/>
      <c r="B84" s="9"/>
      <c r="C84" s="74">
        <v>74</v>
      </c>
      <c r="D84" s="85"/>
      <c r="E84" s="99"/>
      <c r="F84" s="35"/>
      <c r="G84" s="36"/>
      <c r="H84" s="47"/>
      <c r="I84" s="48"/>
      <c r="J84" s="49"/>
      <c r="K84" s="35"/>
      <c r="L84" s="36"/>
      <c r="M84" s="37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8" customHeight="1">
      <c r="A85" s="65"/>
      <c r="B85" s="9"/>
      <c r="C85" s="74">
        <v>75</v>
      </c>
      <c r="D85" s="85"/>
      <c r="E85" s="99"/>
      <c r="F85" s="35"/>
      <c r="G85" s="36"/>
      <c r="H85" s="47"/>
      <c r="I85" s="48"/>
      <c r="J85" s="49"/>
      <c r="K85" s="35"/>
      <c r="L85" s="36"/>
      <c r="M85" s="37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8" customHeight="1">
      <c r="A86" s="65"/>
      <c r="B86" s="9"/>
      <c r="C86" s="74">
        <v>76</v>
      </c>
      <c r="D86" s="85"/>
      <c r="E86" s="99"/>
      <c r="F86" s="35"/>
      <c r="G86" s="36"/>
      <c r="H86" s="47"/>
      <c r="I86" s="48"/>
      <c r="J86" s="49"/>
      <c r="K86" s="35"/>
      <c r="L86" s="36"/>
      <c r="M86" s="37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8" customHeight="1">
      <c r="A87" s="65"/>
      <c r="B87" s="9"/>
      <c r="C87" s="74">
        <v>77</v>
      </c>
      <c r="D87" s="85"/>
      <c r="E87" s="99"/>
      <c r="F87" s="35"/>
      <c r="G87" s="36"/>
      <c r="H87" s="47"/>
      <c r="I87" s="48"/>
      <c r="J87" s="49"/>
      <c r="K87" s="35"/>
      <c r="L87" s="36"/>
      <c r="M87" s="37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" customHeight="1">
      <c r="A88" s="65"/>
      <c r="B88" s="9"/>
      <c r="C88" s="74">
        <v>78</v>
      </c>
      <c r="D88" s="85"/>
      <c r="E88" s="99"/>
      <c r="F88" s="35"/>
      <c r="G88" s="36"/>
      <c r="H88" s="47"/>
      <c r="I88" s="48"/>
      <c r="J88" s="49"/>
      <c r="K88" s="35"/>
      <c r="L88" s="36"/>
      <c r="M88" s="37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8" customHeight="1">
      <c r="A89" s="65"/>
      <c r="B89" s="9"/>
      <c r="C89" s="74">
        <v>79</v>
      </c>
      <c r="D89" s="85"/>
      <c r="E89" s="99"/>
      <c r="F89" s="35"/>
      <c r="G89" s="36"/>
      <c r="H89" s="47"/>
      <c r="I89" s="48"/>
      <c r="J89" s="49"/>
      <c r="K89" s="35"/>
      <c r="L89" s="36"/>
      <c r="M89" s="37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8" customHeight="1">
      <c r="A90" s="65"/>
      <c r="B90" s="9"/>
      <c r="C90" s="74">
        <v>80</v>
      </c>
      <c r="D90" s="85"/>
      <c r="E90" s="99"/>
      <c r="F90" s="35"/>
      <c r="G90" s="36"/>
      <c r="H90" s="47"/>
      <c r="I90" s="48"/>
      <c r="J90" s="49"/>
      <c r="K90" s="35"/>
      <c r="L90" s="36"/>
      <c r="M90" s="3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" customHeight="1">
      <c r="A91" s="65"/>
      <c r="B91" s="9"/>
      <c r="C91" s="74">
        <v>81</v>
      </c>
      <c r="D91" s="85"/>
      <c r="E91" s="99"/>
      <c r="F91" s="35"/>
      <c r="G91" s="36"/>
      <c r="H91" s="47"/>
      <c r="I91" s="48"/>
      <c r="J91" s="49"/>
      <c r="K91" s="35"/>
      <c r="L91" s="36"/>
      <c r="M91" s="37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8" customHeight="1">
      <c r="A92" s="65"/>
      <c r="B92" s="9"/>
      <c r="C92" s="74">
        <v>82</v>
      </c>
      <c r="D92" s="85"/>
      <c r="E92" s="99"/>
      <c r="F92" s="35"/>
      <c r="G92" s="36"/>
      <c r="H92" s="47"/>
      <c r="I92" s="48"/>
      <c r="J92" s="49"/>
      <c r="K92" s="35"/>
      <c r="L92" s="36"/>
      <c r="M92" s="37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8" customHeight="1">
      <c r="A93" s="65"/>
      <c r="B93" s="9"/>
      <c r="C93" s="74">
        <v>83</v>
      </c>
      <c r="D93" s="85"/>
      <c r="E93" s="99"/>
      <c r="F93" s="35"/>
      <c r="G93" s="36"/>
      <c r="H93" s="47"/>
      <c r="I93" s="48"/>
      <c r="J93" s="49"/>
      <c r="K93" s="35"/>
      <c r="L93" s="36"/>
      <c r="M93" s="37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8" customHeight="1">
      <c r="A94" s="65"/>
      <c r="B94" s="9"/>
      <c r="C94" s="74">
        <v>84</v>
      </c>
      <c r="D94" s="85"/>
      <c r="E94" s="99"/>
      <c r="F94" s="35"/>
      <c r="G94" s="36"/>
      <c r="H94" s="47"/>
      <c r="I94" s="48"/>
      <c r="J94" s="49"/>
      <c r="K94" s="35"/>
      <c r="L94" s="36"/>
      <c r="M94" s="37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8" customHeight="1">
      <c r="A95" s="65"/>
      <c r="B95" s="9"/>
      <c r="C95" s="74">
        <v>85</v>
      </c>
      <c r="D95" s="85"/>
      <c r="E95" s="99"/>
      <c r="F95" s="35"/>
      <c r="G95" s="36"/>
      <c r="H95" s="47"/>
      <c r="I95" s="48"/>
      <c r="J95" s="49"/>
      <c r="K95" s="35"/>
      <c r="L95" s="36"/>
      <c r="M95" s="37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8" customHeight="1">
      <c r="A96" s="65"/>
      <c r="B96" s="9"/>
      <c r="C96" s="74">
        <v>86</v>
      </c>
      <c r="D96" s="85"/>
      <c r="E96" s="99"/>
      <c r="F96" s="35"/>
      <c r="G96" s="36"/>
      <c r="H96" s="47"/>
      <c r="I96" s="48"/>
      <c r="J96" s="49"/>
      <c r="K96" s="35"/>
      <c r="L96" s="36"/>
      <c r="M96" s="37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8" customHeight="1">
      <c r="A97" s="65"/>
      <c r="B97" s="9"/>
      <c r="C97" s="74">
        <v>87</v>
      </c>
      <c r="D97" s="85"/>
      <c r="E97" s="99"/>
      <c r="F97" s="35"/>
      <c r="G97" s="36"/>
      <c r="H97" s="47"/>
      <c r="I97" s="48"/>
      <c r="J97" s="49"/>
      <c r="K97" s="35"/>
      <c r="L97" s="36"/>
      <c r="M97" s="37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8" customHeight="1">
      <c r="A98" s="65"/>
      <c r="B98" s="9"/>
      <c r="C98" s="74">
        <v>88</v>
      </c>
      <c r="D98" s="85"/>
      <c r="E98" s="99"/>
      <c r="F98" s="35"/>
      <c r="G98" s="36"/>
      <c r="H98" s="47"/>
      <c r="I98" s="48"/>
      <c r="J98" s="49"/>
      <c r="K98" s="35"/>
      <c r="L98" s="36"/>
      <c r="M98" s="37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8" customHeight="1">
      <c r="A99" s="65"/>
      <c r="B99" s="9"/>
      <c r="C99" s="74">
        <v>89</v>
      </c>
      <c r="D99" s="85"/>
      <c r="E99" s="99"/>
      <c r="F99" s="35"/>
      <c r="G99" s="36"/>
      <c r="H99" s="47"/>
      <c r="I99" s="48"/>
      <c r="J99" s="49"/>
      <c r="K99" s="35"/>
      <c r="L99" s="36"/>
      <c r="M99" s="37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8" customHeight="1">
      <c r="A100" s="65"/>
      <c r="B100" s="9"/>
      <c r="C100" s="74">
        <v>90</v>
      </c>
      <c r="D100" s="85"/>
      <c r="E100" s="99"/>
      <c r="F100" s="35"/>
      <c r="G100" s="36"/>
      <c r="H100" s="47"/>
      <c r="I100" s="48"/>
      <c r="J100" s="49"/>
      <c r="K100" s="35"/>
      <c r="L100" s="36"/>
      <c r="M100" s="37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8" customHeight="1">
      <c r="A101" s="65"/>
      <c r="B101" s="9"/>
      <c r="C101" s="74">
        <v>91</v>
      </c>
      <c r="D101" s="85"/>
      <c r="E101" s="99"/>
      <c r="F101" s="35"/>
      <c r="G101" s="36"/>
      <c r="H101" s="47"/>
      <c r="I101" s="48"/>
      <c r="J101" s="49"/>
      <c r="K101" s="35"/>
      <c r="L101" s="36"/>
      <c r="M101" s="37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8" customHeight="1">
      <c r="A102" s="65"/>
      <c r="B102" s="9"/>
      <c r="C102" s="74">
        <v>92</v>
      </c>
      <c r="D102" s="85"/>
      <c r="E102" s="99"/>
      <c r="F102" s="35"/>
      <c r="G102" s="36"/>
      <c r="H102" s="47"/>
      <c r="I102" s="48"/>
      <c r="J102" s="49"/>
      <c r="K102" s="35"/>
      <c r="L102" s="36"/>
      <c r="M102" s="37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8" customHeight="1">
      <c r="A103" s="65"/>
      <c r="B103" s="9"/>
      <c r="C103" s="74">
        <v>93</v>
      </c>
      <c r="D103" s="85"/>
      <c r="E103" s="99"/>
      <c r="F103" s="35"/>
      <c r="G103" s="36"/>
      <c r="H103" s="47"/>
      <c r="I103" s="48"/>
      <c r="J103" s="49"/>
      <c r="K103" s="35"/>
      <c r="L103" s="36"/>
      <c r="M103" s="37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8" customHeight="1">
      <c r="A104" s="65"/>
      <c r="B104" s="9"/>
      <c r="C104" s="74">
        <v>94</v>
      </c>
      <c r="D104" s="85"/>
      <c r="E104" s="99"/>
      <c r="F104" s="35"/>
      <c r="G104" s="36"/>
      <c r="H104" s="47"/>
      <c r="I104" s="48"/>
      <c r="J104" s="49"/>
      <c r="K104" s="35"/>
      <c r="L104" s="36"/>
      <c r="M104" s="37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8" customHeight="1">
      <c r="A105" s="65"/>
      <c r="B105" s="9"/>
      <c r="C105" s="74">
        <v>95</v>
      </c>
      <c r="D105" s="85"/>
      <c r="E105" s="99"/>
      <c r="F105" s="35"/>
      <c r="G105" s="36"/>
      <c r="H105" s="47"/>
      <c r="I105" s="48"/>
      <c r="J105" s="49"/>
      <c r="K105" s="35"/>
      <c r="L105" s="36"/>
      <c r="M105" s="37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8" customHeight="1">
      <c r="A106" s="65"/>
      <c r="B106" s="9"/>
      <c r="C106" s="74">
        <v>96</v>
      </c>
      <c r="D106" s="85"/>
      <c r="E106" s="99"/>
      <c r="F106" s="35"/>
      <c r="G106" s="36"/>
      <c r="H106" s="47"/>
      <c r="I106" s="48"/>
      <c r="J106" s="49"/>
      <c r="K106" s="35"/>
      <c r="L106" s="36"/>
      <c r="M106" s="37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8" customHeight="1">
      <c r="A107" s="65"/>
      <c r="B107" s="9"/>
      <c r="C107" s="74">
        <v>97</v>
      </c>
      <c r="D107" s="85"/>
      <c r="E107" s="99"/>
      <c r="F107" s="35"/>
      <c r="G107" s="36"/>
      <c r="H107" s="47"/>
      <c r="I107" s="48"/>
      <c r="J107" s="49"/>
      <c r="K107" s="35"/>
      <c r="L107" s="36"/>
      <c r="M107" s="37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8" customHeight="1">
      <c r="A108" s="65"/>
      <c r="B108" s="9"/>
      <c r="C108" s="74">
        <v>98</v>
      </c>
      <c r="D108" s="85"/>
      <c r="E108" s="99"/>
      <c r="F108" s="35"/>
      <c r="G108" s="36"/>
      <c r="H108" s="47"/>
      <c r="I108" s="48"/>
      <c r="J108" s="49"/>
      <c r="K108" s="35"/>
      <c r="L108" s="36"/>
      <c r="M108" s="37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8" customHeight="1" thickBot="1">
      <c r="A109" s="66"/>
      <c r="B109" s="9"/>
      <c r="C109" s="75">
        <v>99</v>
      </c>
      <c r="D109" s="86"/>
      <c r="E109" s="100"/>
      <c r="F109" s="38"/>
      <c r="G109" s="50"/>
      <c r="H109" s="51"/>
      <c r="I109" s="52"/>
      <c r="J109" s="49"/>
      <c r="K109" s="38"/>
      <c r="L109" s="50"/>
      <c r="M109" s="6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3:45" ht="18" customHeight="1">
      <c r="C110" s="3"/>
      <c r="D110" s="3"/>
      <c r="E110" s="3"/>
      <c r="F110" s="4"/>
      <c r="G110" s="4"/>
      <c r="H110" s="4"/>
      <c r="I110" s="4"/>
      <c r="J110" s="4"/>
      <c r="K110" s="4"/>
      <c r="L110" s="4"/>
      <c r="M110" s="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5:13" s="22" customFormat="1" ht="18" customHeight="1">
      <c r="E111" s="26" t="s">
        <v>10</v>
      </c>
      <c r="F111" s="40">
        <f>COUNT(F11:F109)</f>
        <v>43</v>
      </c>
      <c r="G111" s="62">
        <f>COUNT(G11:G109)</f>
        <v>43</v>
      </c>
      <c r="H111" s="68"/>
      <c r="I111" s="68"/>
      <c r="J111" s="17"/>
      <c r="K111" s="40">
        <f>COUNT(K11:K109)</f>
        <v>0</v>
      </c>
      <c r="L111" s="17"/>
      <c r="M111" s="17"/>
    </row>
    <row r="112" spans="3:45" ht="15.75">
      <c r="C112" s="3"/>
      <c r="D112" s="3"/>
      <c r="E112" s="3"/>
      <c r="F112" s="4"/>
      <c r="G112" s="4"/>
      <c r="H112" s="4"/>
      <c r="I112" s="4"/>
      <c r="J112" s="4"/>
      <c r="K112" s="4"/>
      <c r="L112" s="4"/>
      <c r="M112" s="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3:45" ht="16.5" thickBot="1">
      <c r="C113" s="3"/>
      <c r="D113" s="3"/>
      <c r="E113" s="3"/>
      <c r="F113" s="4"/>
      <c r="G113" s="4"/>
      <c r="H113" s="4"/>
      <c r="I113" s="4"/>
      <c r="J113" s="4"/>
      <c r="K113" s="4"/>
      <c r="L113" s="4"/>
      <c r="M113" s="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3:45" ht="15.75">
      <c r="C114" s="22"/>
      <c r="D114" s="22"/>
      <c r="E114" s="17"/>
      <c r="F114" s="28" t="s">
        <v>20</v>
      </c>
      <c r="G114" s="27" t="s">
        <v>11</v>
      </c>
      <c r="H114" s="41">
        <f>COUNTIF(M11:M109,"أ+")</f>
        <v>0</v>
      </c>
      <c r="I114" s="68"/>
      <c r="J114" s="4"/>
      <c r="K114" s="4"/>
      <c r="L114" s="4"/>
      <c r="M114" s="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3:45" ht="15.75">
      <c r="C115" s="22"/>
      <c r="D115" s="22"/>
      <c r="E115" s="22"/>
      <c r="F115" s="29" t="s">
        <v>21</v>
      </c>
      <c r="G115" s="12" t="s">
        <v>12</v>
      </c>
      <c r="H115" s="42">
        <f>COUNTIF(M11:M109,"أ")</f>
        <v>0</v>
      </c>
      <c r="I115" s="68"/>
      <c r="J115" s="4"/>
      <c r="K115" s="4"/>
      <c r="L115" s="4"/>
      <c r="M115" s="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3:45" ht="15.75">
      <c r="C116" s="22"/>
      <c r="D116" s="22"/>
      <c r="E116" s="22"/>
      <c r="F116" s="30" t="s">
        <v>22</v>
      </c>
      <c r="G116" s="13" t="s">
        <v>13</v>
      </c>
      <c r="H116" s="37">
        <f>COUNTIF(M11:M109,"ب+")</f>
        <v>0</v>
      </c>
      <c r="I116" s="68"/>
      <c r="J116" s="116" t="s">
        <v>40</v>
      </c>
      <c r="K116" s="116"/>
      <c r="L116" s="116"/>
      <c r="M116" s="69">
        <f>H124-H122</f>
        <v>0</v>
      </c>
      <c r="N116" s="3" t="s">
        <v>42</v>
      </c>
      <c r="O116" s="72">
        <f>M116/H124</f>
        <v>0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3:45" ht="15.75">
      <c r="C117" s="22"/>
      <c r="D117" s="22"/>
      <c r="E117" s="22"/>
      <c r="F117" s="31" t="s">
        <v>23</v>
      </c>
      <c r="G117" s="14" t="s">
        <v>14</v>
      </c>
      <c r="H117" s="43">
        <f>COUNTIF(M11:M109,"ب")</f>
        <v>0</v>
      </c>
      <c r="I117" s="68"/>
      <c r="J117" s="116" t="s">
        <v>41</v>
      </c>
      <c r="K117" s="116"/>
      <c r="L117" s="116"/>
      <c r="M117" s="71">
        <f>H124-M116</f>
        <v>1</v>
      </c>
      <c r="N117" s="3" t="s">
        <v>42</v>
      </c>
      <c r="O117" s="70">
        <f>M117/H124</f>
        <v>1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3:45" ht="15.75">
      <c r="C118" s="22"/>
      <c r="D118" s="22"/>
      <c r="E118" s="22"/>
      <c r="F118" s="32" t="s">
        <v>24</v>
      </c>
      <c r="G118" s="2" t="s">
        <v>15</v>
      </c>
      <c r="H118" s="44">
        <f>COUNTIF(M11:M109,"ج+")</f>
        <v>0</v>
      </c>
      <c r="I118" s="68"/>
      <c r="J118" s="4"/>
      <c r="K118" s="4"/>
      <c r="L118" s="4"/>
      <c r="M118" s="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3:45" ht="15.75">
      <c r="C119" s="22"/>
      <c r="D119" s="22"/>
      <c r="E119" s="22"/>
      <c r="F119" s="33" t="s">
        <v>25</v>
      </c>
      <c r="G119" s="7" t="s">
        <v>16</v>
      </c>
      <c r="H119" s="45">
        <f>COUNTIF(M11:M109,"ج")</f>
        <v>0</v>
      </c>
      <c r="I119" s="68"/>
      <c r="J119" s="4"/>
      <c r="K119" s="4"/>
      <c r="L119" s="4"/>
      <c r="M119" s="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3:45" ht="15.75">
      <c r="C120" s="22"/>
      <c r="D120" s="22"/>
      <c r="E120" s="22"/>
      <c r="F120" s="29" t="s">
        <v>26</v>
      </c>
      <c r="G120" s="12" t="s">
        <v>17</v>
      </c>
      <c r="H120" s="42">
        <f>COUNTIF(M11:M109,"د+")</f>
        <v>0</v>
      </c>
      <c r="I120" s="68"/>
      <c r="J120" s="4"/>
      <c r="K120" s="4"/>
      <c r="L120" s="4"/>
      <c r="M120" s="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3:45" ht="15.75">
      <c r="C121" s="22"/>
      <c r="D121" s="22"/>
      <c r="E121" s="22"/>
      <c r="F121" s="30" t="s">
        <v>27</v>
      </c>
      <c r="G121" s="13" t="s">
        <v>18</v>
      </c>
      <c r="H121" s="37">
        <f>COUNTIF(M11:M109,"د")</f>
        <v>0</v>
      </c>
      <c r="I121" s="68"/>
      <c r="J121" s="4"/>
      <c r="K121" s="4"/>
      <c r="L121" s="4"/>
      <c r="M121" s="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3:45" ht="16.5" thickBot="1">
      <c r="C122" s="22"/>
      <c r="D122" s="22"/>
      <c r="E122" s="22"/>
      <c r="F122" s="34" t="s">
        <v>28</v>
      </c>
      <c r="G122" s="15" t="s">
        <v>19</v>
      </c>
      <c r="H122" s="46">
        <f>COUNTIF(M11:M109,"هـ")</f>
        <v>1</v>
      </c>
      <c r="I122" s="68"/>
      <c r="J122" s="4"/>
      <c r="K122" s="4"/>
      <c r="L122" s="4"/>
      <c r="M122" s="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3:45" ht="15.75">
      <c r="C123" s="3"/>
      <c r="D123" s="3"/>
      <c r="E123" s="3"/>
      <c r="F123" s="4"/>
      <c r="G123" s="4"/>
      <c r="H123" s="4"/>
      <c r="I123" s="4"/>
      <c r="J123" s="4"/>
      <c r="K123" s="4"/>
      <c r="L123" s="4"/>
      <c r="M123" s="4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3:45" ht="15.75">
      <c r="C124" s="3"/>
      <c r="D124" s="3"/>
      <c r="E124" s="3"/>
      <c r="F124" s="4"/>
      <c r="G124" s="4"/>
      <c r="H124" s="69">
        <f>H114+H115+H116+H117+H118+H119+H120+H121+H122</f>
        <v>1</v>
      </c>
      <c r="I124" s="4"/>
      <c r="J124" s="4"/>
      <c r="K124" s="4"/>
      <c r="L124" s="4"/>
      <c r="M124" s="4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3:45" ht="15.75">
      <c r="C125" s="3"/>
      <c r="D125" s="3"/>
      <c r="E125" s="3"/>
      <c r="F125" s="4"/>
      <c r="G125" s="4"/>
      <c r="H125" s="4"/>
      <c r="I125" s="4"/>
      <c r="J125" s="4"/>
      <c r="K125" s="4"/>
      <c r="L125" s="4"/>
      <c r="M125" s="4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3:45" ht="15.75">
      <c r="C126" s="3"/>
      <c r="D126" s="3"/>
      <c r="E126" s="3"/>
      <c r="F126" s="4"/>
      <c r="G126" s="4"/>
      <c r="H126" s="4"/>
      <c r="I126" s="4"/>
      <c r="J126" s="4"/>
      <c r="K126" s="4"/>
      <c r="L126" s="4"/>
      <c r="M126" s="4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3:45" ht="15.75">
      <c r="C127" s="3"/>
      <c r="D127" s="3"/>
      <c r="E127" s="3"/>
      <c r="F127" s="4"/>
      <c r="G127" s="4"/>
      <c r="H127" s="4"/>
      <c r="I127" s="4"/>
      <c r="J127" s="4"/>
      <c r="K127" s="4"/>
      <c r="L127" s="4"/>
      <c r="M127" s="4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3:45" ht="15.75">
      <c r="C128" s="3"/>
      <c r="D128" s="3"/>
      <c r="E128" s="3"/>
      <c r="F128" s="4"/>
      <c r="G128" s="4"/>
      <c r="H128" s="4"/>
      <c r="I128" s="4"/>
      <c r="J128" s="4"/>
      <c r="K128" s="4"/>
      <c r="L128" s="4"/>
      <c r="M128" s="4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3:45" ht="15.75">
      <c r="C129" s="3"/>
      <c r="D129" s="3"/>
      <c r="E129" s="3"/>
      <c r="F129" s="4"/>
      <c r="G129" s="4"/>
      <c r="H129" s="4"/>
      <c r="I129" s="4"/>
      <c r="J129" s="4"/>
      <c r="K129" s="4"/>
      <c r="L129" s="4"/>
      <c r="M129" s="4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3:45" ht="15.75">
      <c r="C130" s="3"/>
      <c r="D130" s="3"/>
      <c r="E130" s="3"/>
      <c r="F130" s="4"/>
      <c r="G130" s="4"/>
      <c r="H130" s="4"/>
      <c r="I130" s="4"/>
      <c r="J130" s="4"/>
      <c r="K130" s="4"/>
      <c r="L130" s="4"/>
      <c r="M130" s="4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3:45" ht="15.75">
      <c r="C131" s="3"/>
      <c r="D131" s="3"/>
      <c r="E131" s="3"/>
      <c r="F131" s="4"/>
      <c r="G131" s="4"/>
      <c r="H131" s="4"/>
      <c r="I131" s="4"/>
      <c r="J131" s="4"/>
      <c r="K131" s="4"/>
      <c r="L131" s="4"/>
      <c r="M131" s="4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3:45" ht="15.75">
      <c r="C132" s="3"/>
      <c r="D132" s="3"/>
      <c r="E132" s="3"/>
      <c r="F132" s="4"/>
      <c r="G132" s="4"/>
      <c r="H132" s="4"/>
      <c r="I132" s="4"/>
      <c r="J132" s="4"/>
      <c r="K132" s="4"/>
      <c r="L132" s="4"/>
      <c r="M132" s="4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3:45" ht="15.75">
      <c r="C133" s="3"/>
      <c r="D133" s="3"/>
      <c r="E133" s="3"/>
      <c r="F133" s="4"/>
      <c r="G133" s="4"/>
      <c r="H133" s="4"/>
      <c r="I133" s="4"/>
      <c r="J133" s="4"/>
      <c r="K133" s="4"/>
      <c r="L133" s="4"/>
      <c r="M133" s="4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3:45" ht="15.75">
      <c r="C134" s="3"/>
      <c r="D134" s="3"/>
      <c r="E134" s="3"/>
      <c r="F134" s="4"/>
      <c r="G134" s="4"/>
      <c r="H134" s="4"/>
      <c r="I134" s="4"/>
      <c r="J134" s="4"/>
      <c r="K134" s="4"/>
      <c r="L134" s="4"/>
      <c r="M134" s="4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3:45" ht="15.75">
      <c r="C135" s="3"/>
      <c r="D135" s="3"/>
      <c r="E135" s="3"/>
      <c r="F135" s="4"/>
      <c r="G135" s="4"/>
      <c r="H135" s="4"/>
      <c r="I135" s="4"/>
      <c r="J135" s="4"/>
      <c r="K135" s="4"/>
      <c r="L135" s="4"/>
      <c r="M135" s="4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3:45" ht="15.75">
      <c r="C136" s="3"/>
      <c r="D136" s="3"/>
      <c r="E136" s="3"/>
      <c r="F136" s="4"/>
      <c r="G136" s="4"/>
      <c r="H136" s="4"/>
      <c r="I136" s="4"/>
      <c r="J136" s="4"/>
      <c r="K136" s="4"/>
      <c r="L136" s="4"/>
      <c r="M136" s="4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3:45" ht="15.75">
      <c r="C137" s="3"/>
      <c r="D137" s="3"/>
      <c r="E137" s="3"/>
      <c r="F137" s="4"/>
      <c r="G137" s="4"/>
      <c r="H137" s="4"/>
      <c r="I137" s="4"/>
      <c r="J137" s="4"/>
      <c r="K137" s="4"/>
      <c r="L137" s="4"/>
      <c r="M137" s="4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3:45" ht="15.75">
      <c r="C138" s="3"/>
      <c r="D138" s="3"/>
      <c r="E138" s="3"/>
      <c r="F138" s="4"/>
      <c r="G138" s="4"/>
      <c r="H138" s="4"/>
      <c r="I138" s="4"/>
      <c r="J138" s="4"/>
      <c r="K138" s="4"/>
      <c r="L138" s="4"/>
      <c r="M138" s="4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3:45" ht="15.75">
      <c r="C139" s="3"/>
      <c r="D139" s="3"/>
      <c r="E139" s="3"/>
      <c r="F139" s="4"/>
      <c r="G139" s="4"/>
      <c r="H139" s="4"/>
      <c r="I139" s="4"/>
      <c r="J139" s="4"/>
      <c r="K139" s="4"/>
      <c r="L139" s="4"/>
      <c r="M139" s="4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3:45" ht="15.75">
      <c r="C140" s="3"/>
      <c r="D140" s="3"/>
      <c r="E140" s="3"/>
      <c r="F140" s="4"/>
      <c r="G140" s="4"/>
      <c r="H140" s="4"/>
      <c r="I140" s="4"/>
      <c r="J140" s="4"/>
      <c r="K140" s="4"/>
      <c r="L140" s="4"/>
      <c r="M140" s="4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3:45" ht="15.75">
      <c r="C141" s="3"/>
      <c r="D141" s="3"/>
      <c r="E141" s="3"/>
      <c r="F141" s="4"/>
      <c r="G141" s="4"/>
      <c r="H141" s="4"/>
      <c r="I141" s="4"/>
      <c r="J141" s="4"/>
      <c r="K141" s="4"/>
      <c r="L141" s="4"/>
      <c r="M141" s="4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3:45" ht="15.75">
      <c r="C142" s="3"/>
      <c r="D142" s="3"/>
      <c r="E142" s="3"/>
      <c r="F142" s="4"/>
      <c r="G142" s="4"/>
      <c r="H142" s="4"/>
      <c r="I142" s="4"/>
      <c r="J142" s="4"/>
      <c r="K142" s="4"/>
      <c r="L142" s="4"/>
      <c r="M142" s="4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3:45" ht="15.75">
      <c r="C143" s="3"/>
      <c r="D143" s="3"/>
      <c r="E143" s="3"/>
      <c r="F143" s="4"/>
      <c r="G143" s="4"/>
      <c r="H143" s="4"/>
      <c r="I143" s="4"/>
      <c r="J143" s="4"/>
      <c r="K143" s="4"/>
      <c r="L143" s="4"/>
      <c r="M143" s="4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</row>
    <row r="144" spans="3:45" ht="15.75">
      <c r="C144" s="3"/>
      <c r="D144" s="3"/>
      <c r="E144" s="3"/>
      <c r="F144" s="4"/>
      <c r="G144" s="4"/>
      <c r="H144" s="4"/>
      <c r="I144" s="4"/>
      <c r="J144" s="4"/>
      <c r="K144" s="4"/>
      <c r="L144" s="4"/>
      <c r="M144" s="4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</row>
    <row r="145" spans="3:45" ht="15.75">
      <c r="C145" s="3"/>
      <c r="D145" s="3"/>
      <c r="E145" s="3"/>
      <c r="F145" s="4"/>
      <c r="G145" s="4"/>
      <c r="H145" s="4"/>
      <c r="I145" s="4"/>
      <c r="J145" s="4"/>
      <c r="K145" s="4"/>
      <c r="L145" s="4"/>
      <c r="M145" s="4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</row>
    <row r="146" spans="3:45" ht="15.75">
      <c r="C146" s="3"/>
      <c r="D146" s="3"/>
      <c r="E146" s="3"/>
      <c r="F146" s="4"/>
      <c r="G146" s="4"/>
      <c r="H146" s="4"/>
      <c r="I146" s="4"/>
      <c r="J146" s="4"/>
      <c r="K146" s="4"/>
      <c r="L146" s="4"/>
      <c r="M146" s="4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</row>
    <row r="147" spans="3:45" ht="15.75">
      <c r="C147" s="3"/>
      <c r="D147" s="3"/>
      <c r="E147" s="3"/>
      <c r="F147" s="4"/>
      <c r="G147" s="4"/>
      <c r="H147" s="4"/>
      <c r="I147" s="4"/>
      <c r="J147" s="4"/>
      <c r="K147" s="4"/>
      <c r="L147" s="4"/>
      <c r="M147" s="4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3:45" ht="15.75">
      <c r="C148" s="3"/>
      <c r="D148" s="3"/>
      <c r="E148" s="3"/>
      <c r="F148" s="4"/>
      <c r="G148" s="4"/>
      <c r="H148" s="4"/>
      <c r="I148" s="4"/>
      <c r="J148" s="4"/>
      <c r="K148" s="4"/>
      <c r="L148" s="4"/>
      <c r="M148" s="4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spans="3:45" ht="15.75">
      <c r="C149" s="3"/>
      <c r="D149" s="3"/>
      <c r="E149" s="3"/>
      <c r="F149" s="4"/>
      <c r="G149" s="4"/>
      <c r="H149" s="4"/>
      <c r="I149" s="4"/>
      <c r="J149" s="4"/>
      <c r="K149" s="4"/>
      <c r="L149" s="4"/>
      <c r="M149" s="4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3:45" ht="15.75">
      <c r="C150" s="3"/>
      <c r="D150" s="3"/>
      <c r="E150" s="3"/>
      <c r="F150" s="4"/>
      <c r="G150" s="4"/>
      <c r="H150" s="4"/>
      <c r="I150" s="4"/>
      <c r="J150" s="4"/>
      <c r="K150" s="4"/>
      <c r="L150" s="4"/>
      <c r="M150" s="4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</row>
    <row r="151" spans="3:45" ht="15.75">
      <c r="C151" s="3"/>
      <c r="D151" s="3"/>
      <c r="E151" s="3"/>
      <c r="F151" s="4"/>
      <c r="G151" s="4"/>
      <c r="H151" s="4"/>
      <c r="I151" s="4"/>
      <c r="J151" s="4"/>
      <c r="K151" s="4"/>
      <c r="L151" s="4"/>
      <c r="M151" s="4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</row>
    <row r="152" spans="3:45" ht="15.75">
      <c r="C152" s="3"/>
      <c r="D152" s="3"/>
      <c r="E152" s="3"/>
      <c r="F152" s="4"/>
      <c r="G152" s="4"/>
      <c r="H152" s="4"/>
      <c r="I152" s="4"/>
      <c r="J152" s="4"/>
      <c r="K152" s="4"/>
      <c r="L152" s="4"/>
      <c r="M152" s="4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</row>
    <row r="153" spans="3:45" ht="15.75">
      <c r="C153" s="3"/>
      <c r="D153" s="3"/>
      <c r="E153" s="3"/>
      <c r="F153" s="4"/>
      <c r="G153" s="4"/>
      <c r="H153" s="4"/>
      <c r="I153" s="4"/>
      <c r="J153" s="4"/>
      <c r="K153" s="4"/>
      <c r="L153" s="4"/>
      <c r="M153" s="4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3:45" ht="15.75">
      <c r="C154" s="3"/>
      <c r="D154" s="3"/>
      <c r="E154" s="3"/>
      <c r="F154" s="4"/>
      <c r="G154" s="4"/>
      <c r="H154" s="4"/>
      <c r="I154" s="4"/>
      <c r="J154" s="4"/>
      <c r="K154" s="4"/>
      <c r="L154" s="4"/>
      <c r="M154" s="4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3:45" ht="15.75">
      <c r="C155" s="3"/>
      <c r="D155" s="3"/>
      <c r="E155" s="3"/>
      <c r="F155" s="4"/>
      <c r="G155" s="4"/>
      <c r="H155" s="4"/>
      <c r="I155" s="4"/>
      <c r="J155" s="4"/>
      <c r="K155" s="4"/>
      <c r="L155" s="4"/>
      <c r="M155" s="4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3:45" ht="15.75">
      <c r="C156" s="3"/>
      <c r="D156" s="3"/>
      <c r="E156" s="3"/>
      <c r="F156" s="4"/>
      <c r="G156" s="4"/>
      <c r="H156" s="4"/>
      <c r="I156" s="4"/>
      <c r="J156" s="4"/>
      <c r="K156" s="4"/>
      <c r="L156" s="4"/>
      <c r="M156" s="4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3:45" ht="15.75">
      <c r="C157" s="3"/>
      <c r="D157" s="3"/>
      <c r="E157" s="3"/>
      <c r="F157" s="4"/>
      <c r="G157" s="4"/>
      <c r="H157" s="4"/>
      <c r="I157" s="4"/>
      <c r="J157" s="4"/>
      <c r="K157" s="4"/>
      <c r="L157" s="4"/>
      <c r="M157" s="4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3:45" ht="15.75">
      <c r="C158" s="3"/>
      <c r="D158" s="3"/>
      <c r="E158" s="3"/>
      <c r="F158" s="4"/>
      <c r="G158" s="4"/>
      <c r="H158" s="4"/>
      <c r="I158" s="4"/>
      <c r="J158" s="4"/>
      <c r="K158" s="4"/>
      <c r="L158" s="4"/>
      <c r="M158" s="4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3:45" ht="15.75">
      <c r="C159" s="3"/>
      <c r="D159" s="3"/>
      <c r="E159" s="3"/>
      <c r="F159" s="4"/>
      <c r="G159" s="4"/>
      <c r="H159" s="4"/>
      <c r="I159" s="4"/>
      <c r="J159" s="4"/>
      <c r="K159" s="4"/>
      <c r="L159" s="4"/>
      <c r="M159" s="4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3:45" ht="15.75">
      <c r="C160" s="3"/>
      <c r="D160" s="3"/>
      <c r="E160" s="3"/>
      <c r="F160" s="4"/>
      <c r="G160" s="4"/>
      <c r="H160" s="4"/>
      <c r="I160" s="4"/>
      <c r="J160" s="4"/>
      <c r="K160" s="4"/>
      <c r="L160" s="4"/>
      <c r="M160" s="4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3:45" ht="15.75">
      <c r="C161" s="3"/>
      <c r="D161" s="3"/>
      <c r="E161" s="3"/>
      <c r="F161" s="4"/>
      <c r="G161" s="4"/>
      <c r="H161" s="4"/>
      <c r="I161" s="4"/>
      <c r="J161" s="4"/>
      <c r="K161" s="4"/>
      <c r="L161" s="4"/>
      <c r="M161" s="4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3:45" ht="15.75">
      <c r="C162" s="3"/>
      <c r="D162" s="3"/>
      <c r="E162" s="3"/>
      <c r="F162" s="4"/>
      <c r="G162" s="4"/>
      <c r="H162" s="4"/>
      <c r="I162" s="4"/>
      <c r="J162" s="4"/>
      <c r="K162" s="4"/>
      <c r="L162" s="4"/>
      <c r="M162" s="4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spans="3:45" ht="15.75">
      <c r="C163" s="3"/>
      <c r="D163" s="3"/>
      <c r="E163" s="3"/>
      <c r="F163" s="4"/>
      <c r="G163" s="4"/>
      <c r="H163" s="4"/>
      <c r="I163" s="4"/>
      <c r="J163" s="4"/>
      <c r="K163" s="4"/>
      <c r="L163" s="4"/>
      <c r="M163" s="4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spans="3:45" ht="15.75">
      <c r="C164" s="3"/>
      <c r="D164" s="3"/>
      <c r="E164" s="3"/>
      <c r="F164" s="4"/>
      <c r="G164" s="4"/>
      <c r="H164" s="4"/>
      <c r="I164" s="4"/>
      <c r="J164" s="4"/>
      <c r="K164" s="4"/>
      <c r="L164" s="4"/>
      <c r="M164" s="4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spans="3:45" ht="15.75">
      <c r="C165" s="3"/>
      <c r="D165" s="3"/>
      <c r="E165" s="3"/>
      <c r="F165" s="4"/>
      <c r="G165" s="4"/>
      <c r="H165" s="4"/>
      <c r="I165" s="4"/>
      <c r="J165" s="4"/>
      <c r="K165" s="4"/>
      <c r="L165" s="4"/>
      <c r="M165" s="4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3:45" ht="15.75">
      <c r="C166" s="3"/>
      <c r="D166" s="3"/>
      <c r="E166" s="3"/>
      <c r="F166" s="4"/>
      <c r="G166" s="4"/>
      <c r="H166" s="4"/>
      <c r="I166" s="4"/>
      <c r="J166" s="4"/>
      <c r="K166" s="4"/>
      <c r="L166" s="4"/>
      <c r="M166" s="4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3:45" ht="15.75">
      <c r="C167" s="3"/>
      <c r="D167" s="3"/>
      <c r="E167" s="3"/>
      <c r="F167" s="4"/>
      <c r="G167" s="4"/>
      <c r="H167" s="4"/>
      <c r="I167" s="4"/>
      <c r="J167" s="4"/>
      <c r="K167" s="4"/>
      <c r="L167" s="4"/>
      <c r="M167" s="4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spans="3:45" ht="15.75">
      <c r="C168" s="3"/>
      <c r="D168" s="3"/>
      <c r="E168" s="3"/>
      <c r="F168" s="4"/>
      <c r="G168" s="4"/>
      <c r="H168" s="4"/>
      <c r="I168" s="4"/>
      <c r="J168" s="4"/>
      <c r="K168" s="4"/>
      <c r="L168" s="4"/>
      <c r="M168" s="4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3:45" ht="15.75">
      <c r="C169" s="3"/>
      <c r="D169" s="3"/>
      <c r="E169" s="3"/>
      <c r="F169" s="4"/>
      <c r="G169" s="4"/>
      <c r="H169" s="4"/>
      <c r="I169" s="4"/>
      <c r="J169" s="4"/>
      <c r="K169" s="4"/>
      <c r="L169" s="4"/>
      <c r="M169" s="4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</row>
    <row r="170" spans="3:45" ht="15.75">
      <c r="C170" s="3"/>
      <c r="D170" s="3"/>
      <c r="E170" s="3"/>
      <c r="F170" s="4"/>
      <c r="G170" s="4"/>
      <c r="H170" s="4"/>
      <c r="I170" s="4"/>
      <c r="J170" s="4"/>
      <c r="K170" s="4"/>
      <c r="L170" s="4"/>
      <c r="M170" s="4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spans="3:45" ht="15.75">
      <c r="C171" s="3"/>
      <c r="D171" s="3"/>
      <c r="E171" s="3"/>
      <c r="F171" s="4"/>
      <c r="G171" s="4"/>
      <c r="H171" s="4"/>
      <c r="I171" s="4"/>
      <c r="J171" s="4"/>
      <c r="K171" s="4"/>
      <c r="L171" s="4"/>
      <c r="M171" s="4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3:45" ht="15.75">
      <c r="C172" s="3"/>
      <c r="D172" s="3"/>
      <c r="E172" s="3"/>
      <c r="F172" s="4"/>
      <c r="G172" s="4"/>
      <c r="H172" s="4"/>
      <c r="I172" s="4"/>
      <c r="J172" s="4"/>
      <c r="K172" s="4"/>
      <c r="L172" s="4"/>
      <c r="M172" s="4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3:45" ht="15.75">
      <c r="C173" s="3"/>
      <c r="D173" s="3"/>
      <c r="E173" s="3"/>
      <c r="F173" s="4"/>
      <c r="G173" s="4"/>
      <c r="H173" s="4"/>
      <c r="I173" s="4"/>
      <c r="J173" s="4"/>
      <c r="K173" s="4"/>
      <c r="L173" s="4"/>
      <c r="M173" s="4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spans="3:45" ht="15.75">
      <c r="C174" s="3"/>
      <c r="D174" s="3"/>
      <c r="E174" s="3"/>
      <c r="F174" s="4"/>
      <c r="G174" s="4"/>
      <c r="H174" s="4"/>
      <c r="I174" s="4"/>
      <c r="J174" s="4"/>
      <c r="K174" s="4"/>
      <c r="L174" s="4"/>
      <c r="M174" s="4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spans="3:45" ht="15.75">
      <c r="C175" s="3"/>
      <c r="D175" s="3"/>
      <c r="E175" s="3"/>
      <c r="F175" s="4"/>
      <c r="G175" s="4"/>
      <c r="H175" s="4"/>
      <c r="I175" s="4"/>
      <c r="J175" s="4"/>
      <c r="K175" s="4"/>
      <c r="L175" s="4"/>
      <c r="M175" s="4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</row>
    <row r="176" spans="3:45" ht="15.75">
      <c r="C176" s="3"/>
      <c r="D176" s="3"/>
      <c r="E176" s="3"/>
      <c r="F176" s="4"/>
      <c r="G176" s="4"/>
      <c r="H176" s="4"/>
      <c r="I176" s="4"/>
      <c r="J176" s="4"/>
      <c r="K176" s="4"/>
      <c r="L176" s="4"/>
      <c r="M176" s="4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</row>
    <row r="177" spans="3:45" ht="15.75">
      <c r="C177" s="3"/>
      <c r="D177" s="3"/>
      <c r="E177" s="3"/>
      <c r="F177" s="4"/>
      <c r="G177" s="4"/>
      <c r="H177" s="4"/>
      <c r="I177" s="4"/>
      <c r="J177" s="4"/>
      <c r="K177" s="4"/>
      <c r="L177" s="4"/>
      <c r="M177" s="4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</row>
    <row r="178" spans="3:45" ht="15.75">
      <c r="C178" s="3"/>
      <c r="D178" s="3"/>
      <c r="E178" s="3"/>
      <c r="F178" s="4"/>
      <c r="G178" s="4"/>
      <c r="H178" s="4"/>
      <c r="I178" s="4"/>
      <c r="J178" s="4"/>
      <c r="K178" s="4"/>
      <c r="L178" s="4"/>
      <c r="M178" s="4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</row>
    <row r="179" spans="3:45" ht="15.75">
      <c r="C179" s="3"/>
      <c r="D179" s="3"/>
      <c r="E179" s="3"/>
      <c r="F179" s="4"/>
      <c r="G179" s="4"/>
      <c r="H179" s="4"/>
      <c r="I179" s="4"/>
      <c r="J179" s="4"/>
      <c r="K179" s="4"/>
      <c r="L179" s="4"/>
      <c r="M179" s="4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</row>
    <row r="180" spans="3:45" ht="15.75">
      <c r="C180" s="3"/>
      <c r="D180" s="3"/>
      <c r="E180" s="3"/>
      <c r="F180" s="4"/>
      <c r="G180" s="4"/>
      <c r="H180" s="4"/>
      <c r="I180" s="4"/>
      <c r="J180" s="4"/>
      <c r="K180" s="4"/>
      <c r="L180" s="4"/>
      <c r="M180" s="4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</row>
    <row r="181" spans="3:45" ht="15.75">
      <c r="C181" s="3"/>
      <c r="D181" s="3"/>
      <c r="E181" s="3"/>
      <c r="F181" s="4"/>
      <c r="G181" s="4"/>
      <c r="H181" s="4"/>
      <c r="I181" s="4"/>
      <c r="J181" s="4"/>
      <c r="K181" s="4"/>
      <c r="L181" s="4"/>
      <c r="M181" s="4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</row>
    <row r="182" spans="3:45" ht="15.75">
      <c r="C182" s="3"/>
      <c r="D182" s="3"/>
      <c r="E182" s="3"/>
      <c r="F182" s="4"/>
      <c r="G182" s="4"/>
      <c r="H182" s="4"/>
      <c r="I182" s="4"/>
      <c r="J182" s="4"/>
      <c r="K182" s="4"/>
      <c r="L182" s="4"/>
      <c r="M182" s="4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</row>
    <row r="183" spans="3:45" ht="15.75">
      <c r="C183" s="3"/>
      <c r="D183" s="3"/>
      <c r="E183" s="3"/>
      <c r="F183" s="4"/>
      <c r="G183" s="4"/>
      <c r="H183" s="4"/>
      <c r="I183" s="4"/>
      <c r="J183" s="4"/>
      <c r="K183" s="4"/>
      <c r="L183" s="4"/>
      <c r="M183" s="4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</row>
    <row r="184" spans="3:45" ht="15.75">
      <c r="C184" s="3"/>
      <c r="D184" s="3"/>
      <c r="E184" s="3"/>
      <c r="F184" s="4"/>
      <c r="G184" s="4"/>
      <c r="H184" s="4"/>
      <c r="I184" s="4"/>
      <c r="J184" s="4"/>
      <c r="K184" s="4"/>
      <c r="L184" s="4"/>
      <c r="M184" s="4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</row>
    <row r="185" spans="3:45" ht="15.75">
      <c r="C185" s="3"/>
      <c r="D185" s="3"/>
      <c r="E185" s="3"/>
      <c r="F185" s="4"/>
      <c r="G185" s="4"/>
      <c r="H185" s="4"/>
      <c r="I185" s="4"/>
      <c r="J185" s="4"/>
      <c r="K185" s="4"/>
      <c r="L185" s="4"/>
      <c r="M185" s="4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</row>
    <row r="186" spans="3:45" ht="15.75">
      <c r="C186" s="3"/>
      <c r="D186" s="3"/>
      <c r="E186" s="3"/>
      <c r="F186" s="4"/>
      <c r="G186" s="4"/>
      <c r="H186" s="4"/>
      <c r="I186" s="4"/>
      <c r="J186" s="4"/>
      <c r="K186" s="4"/>
      <c r="L186" s="4"/>
      <c r="M186" s="4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</row>
    <row r="187" spans="3:45" ht="15.75">
      <c r="C187" s="3"/>
      <c r="D187" s="3"/>
      <c r="E187" s="3"/>
      <c r="F187" s="4"/>
      <c r="G187" s="4"/>
      <c r="H187" s="4"/>
      <c r="I187" s="4"/>
      <c r="J187" s="4"/>
      <c r="K187" s="4"/>
      <c r="L187" s="4"/>
      <c r="M187" s="4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</row>
    <row r="188" spans="3:45" ht="15.75">
      <c r="C188" s="3"/>
      <c r="D188" s="3"/>
      <c r="E188" s="3"/>
      <c r="F188" s="4"/>
      <c r="G188" s="4"/>
      <c r="H188" s="4"/>
      <c r="I188" s="4"/>
      <c r="J188" s="4"/>
      <c r="K188" s="4"/>
      <c r="L188" s="4"/>
      <c r="M188" s="4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</row>
    <row r="189" spans="3:45" ht="15.75">
      <c r="C189" s="3"/>
      <c r="D189" s="3"/>
      <c r="E189" s="3"/>
      <c r="F189" s="4"/>
      <c r="G189" s="4"/>
      <c r="H189" s="4"/>
      <c r="I189" s="4"/>
      <c r="J189" s="4"/>
      <c r="K189" s="4"/>
      <c r="L189" s="4"/>
      <c r="M189" s="4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</row>
    <row r="190" spans="3:45" ht="15.75">
      <c r="C190" s="3"/>
      <c r="D190" s="3"/>
      <c r="E190" s="3"/>
      <c r="F190" s="4"/>
      <c r="G190" s="4"/>
      <c r="H190" s="4"/>
      <c r="I190" s="4"/>
      <c r="J190" s="4"/>
      <c r="K190" s="4"/>
      <c r="L190" s="4"/>
      <c r="M190" s="4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</row>
    <row r="191" spans="3:45" ht="15.75">
      <c r="C191" s="3"/>
      <c r="D191" s="3"/>
      <c r="E191" s="3"/>
      <c r="F191" s="4"/>
      <c r="G191" s="4"/>
      <c r="H191" s="4"/>
      <c r="I191" s="4"/>
      <c r="J191" s="4"/>
      <c r="K191" s="4"/>
      <c r="L191" s="4"/>
      <c r="M191" s="4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</row>
    <row r="192" spans="3:45" ht="15.75">
      <c r="C192" s="3"/>
      <c r="D192" s="3"/>
      <c r="E192" s="3"/>
      <c r="F192" s="4"/>
      <c r="G192" s="4"/>
      <c r="H192" s="4"/>
      <c r="I192" s="4"/>
      <c r="J192" s="4"/>
      <c r="K192" s="4"/>
      <c r="L192" s="4"/>
      <c r="M192" s="4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</row>
    <row r="193" spans="3:45" ht="15.75">
      <c r="C193" s="3"/>
      <c r="D193" s="3"/>
      <c r="E193" s="3"/>
      <c r="F193" s="4"/>
      <c r="G193" s="4"/>
      <c r="H193" s="4"/>
      <c r="I193" s="4"/>
      <c r="J193" s="4"/>
      <c r="K193" s="4"/>
      <c r="L193" s="4"/>
      <c r="M193" s="4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</row>
    <row r="194" spans="3:45" ht="15.75">
      <c r="C194" s="3"/>
      <c r="D194" s="3"/>
      <c r="E194" s="3"/>
      <c r="F194" s="4"/>
      <c r="G194" s="4"/>
      <c r="H194" s="4"/>
      <c r="I194" s="4"/>
      <c r="J194" s="4"/>
      <c r="K194" s="4"/>
      <c r="L194" s="4"/>
      <c r="M194" s="4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</row>
    <row r="195" spans="3:45" ht="15.75">
      <c r="C195" s="3"/>
      <c r="D195" s="3"/>
      <c r="E195" s="3"/>
      <c r="F195" s="4"/>
      <c r="G195" s="4"/>
      <c r="H195" s="4"/>
      <c r="I195" s="4"/>
      <c r="J195" s="4"/>
      <c r="K195" s="4"/>
      <c r="L195" s="4"/>
      <c r="M195" s="4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</row>
    <row r="196" spans="3:45" ht="15.75">
      <c r="C196" s="3"/>
      <c r="D196" s="3"/>
      <c r="E196" s="3"/>
      <c r="F196" s="4"/>
      <c r="G196" s="4"/>
      <c r="H196" s="4"/>
      <c r="I196" s="4"/>
      <c r="J196" s="4"/>
      <c r="K196" s="4"/>
      <c r="L196" s="4"/>
      <c r="M196" s="4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</row>
    <row r="197" spans="3:45" ht="15.75">
      <c r="C197" s="3"/>
      <c r="D197" s="3"/>
      <c r="E197" s="3"/>
      <c r="F197" s="4"/>
      <c r="G197" s="4"/>
      <c r="H197" s="4"/>
      <c r="I197" s="4"/>
      <c r="J197" s="4"/>
      <c r="K197" s="4"/>
      <c r="L197" s="4"/>
      <c r="M197" s="4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</row>
    <row r="198" spans="3:45" ht="15.75">
      <c r="C198" s="3"/>
      <c r="D198" s="3"/>
      <c r="E198" s="3"/>
      <c r="F198" s="4"/>
      <c r="G198" s="4"/>
      <c r="H198" s="4"/>
      <c r="I198" s="4"/>
      <c r="J198" s="4"/>
      <c r="K198" s="4"/>
      <c r="L198" s="4"/>
      <c r="M198" s="4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</row>
    <row r="199" spans="3:45" ht="15.75">
      <c r="C199" s="3"/>
      <c r="D199" s="3"/>
      <c r="E199" s="3"/>
      <c r="F199" s="4"/>
      <c r="G199" s="4"/>
      <c r="H199" s="4"/>
      <c r="I199" s="4"/>
      <c r="J199" s="4"/>
      <c r="K199" s="4"/>
      <c r="L199" s="4"/>
      <c r="M199" s="4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</row>
    <row r="200" spans="3:45" ht="15.75">
      <c r="C200" s="3"/>
      <c r="D200" s="3"/>
      <c r="E200" s="3"/>
      <c r="F200" s="4"/>
      <c r="G200" s="4"/>
      <c r="H200" s="4"/>
      <c r="I200" s="4"/>
      <c r="J200" s="4"/>
      <c r="K200" s="4"/>
      <c r="L200" s="4"/>
      <c r="M200" s="4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</row>
    <row r="201" spans="3:45" ht="15.75">
      <c r="C201" s="3"/>
      <c r="D201" s="3"/>
      <c r="E201" s="3"/>
      <c r="F201" s="4"/>
      <c r="G201" s="4"/>
      <c r="H201" s="4"/>
      <c r="I201" s="4"/>
      <c r="J201" s="4"/>
      <c r="K201" s="4"/>
      <c r="L201" s="4"/>
      <c r="M201" s="4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</row>
    <row r="202" spans="3:45" ht="15.75">
      <c r="C202" s="3"/>
      <c r="D202" s="3"/>
      <c r="E202" s="3"/>
      <c r="F202" s="4"/>
      <c r="G202" s="4"/>
      <c r="H202" s="4"/>
      <c r="I202" s="4"/>
      <c r="J202" s="4"/>
      <c r="K202" s="4"/>
      <c r="L202" s="4"/>
      <c r="M202" s="4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</row>
    <row r="203" spans="3:45" ht="15.75">
      <c r="C203" s="3"/>
      <c r="D203" s="3"/>
      <c r="E203" s="3"/>
      <c r="F203" s="4"/>
      <c r="G203" s="4"/>
      <c r="H203" s="4"/>
      <c r="I203" s="4"/>
      <c r="J203" s="4"/>
      <c r="K203" s="4"/>
      <c r="L203" s="4"/>
      <c r="M203" s="4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</row>
    <row r="204" spans="3:45" ht="15.75">
      <c r="C204" s="3"/>
      <c r="D204" s="3"/>
      <c r="E204" s="3"/>
      <c r="F204" s="4"/>
      <c r="G204" s="4"/>
      <c r="H204" s="4"/>
      <c r="I204" s="4"/>
      <c r="J204" s="4"/>
      <c r="K204" s="4"/>
      <c r="L204" s="4"/>
      <c r="M204" s="4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</row>
    <row r="205" spans="3:45" ht="15.75">
      <c r="C205" s="3"/>
      <c r="D205" s="3"/>
      <c r="E205" s="3"/>
      <c r="F205" s="4"/>
      <c r="G205" s="4"/>
      <c r="H205" s="4"/>
      <c r="I205" s="4"/>
      <c r="J205" s="4"/>
      <c r="K205" s="4"/>
      <c r="L205" s="4"/>
      <c r="M205" s="4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</row>
    <row r="206" spans="3:45" ht="15.75">
      <c r="C206" s="3"/>
      <c r="D206" s="3"/>
      <c r="E206" s="3"/>
      <c r="F206" s="4"/>
      <c r="G206" s="4"/>
      <c r="H206" s="4"/>
      <c r="I206" s="4"/>
      <c r="J206" s="4"/>
      <c r="K206" s="4"/>
      <c r="L206" s="4"/>
      <c r="M206" s="4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</row>
    <row r="207" spans="3:45" ht="15.75">
      <c r="C207" s="3"/>
      <c r="D207" s="3"/>
      <c r="E207" s="3"/>
      <c r="F207" s="4"/>
      <c r="G207" s="4"/>
      <c r="H207" s="4"/>
      <c r="I207" s="4"/>
      <c r="J207" s="4"/>
      <c r="K207" s="4"/>
      <c r="L207" s="4"/>
      <c r="M207" s="4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</row>
    <row r="208" spans="3:45" ht="15.75">
      <c r="C208" s="3"/>
      <c r="D208" s="3"/>
      <c r="E208" s="3"/>
      <c r="F208" s="4"/>
      <c r="G208" s="4"/>
      <c r="H208" s="4"/>
      <c r="I208" s="4"/>
      <c r="J208" s="4"/>
      <c r="K208" s="4"/>
      <c r="L208" s="4"/>
      <c r="M208" s="4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</row>
    <row r="209" spans="3:45" ht="15.75">
      <c r="C209" s="3"/>
      <c r="D209" s="3"/>
      <c r="E209" s="3"/>
      <c r="F209" s="4"/>
      <c r="G209" s="4"/>
      <c r="H209" s="4"/>
      <c r="I209" s="4"/>
      <c r="J209" s="4"/>
      <c r="K209" s="4"/>
      <c r="L209" s="4"/>
      <c r="M209" s="4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</row>
    <row r="210" spans="3:45" ht="15.75">
      <c r="C210" s="3"/>
      <c r="D210" s="3"/>
      <c r="E210" s="3"/>
      <c r="F210" s="4"/>
      <c r="G210" s="4"/>
      <c r="H210" s="4"/>
      <c r="I210" s="4"/>
      <c r="J210" s="4"/>
      <c r="K210" s="4"/>
      <c r="L210" s="4"/>
      <c r="M210" s="4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</row>
    <row r="211" spans="3:45" ht="15.75">
      <c r="C211" s="3"/>
      <c r="D211" s="3"/>
      <c r="E211" s="3"/>
      <c r="F211" s="4"/>
      <c r="G211" s="4"/>
      <c r="H211" s="4"/>
      <c r="I211" s="4"/>
      <c r="J211" s="4"/>
      <c r="K211" s="4"/>
      <c r="L211" s="4"/>
      <c r="M211" s="4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</row>
    <row r="212" spans="3:45" ht="15.75">
      <c r="C212" s="3"/>
      <c r="D212" s="3"/>
      <c r="E212" s="3"/>
      <c r="F212" s="4"/>
      <c r="G212" s="4"/>
      <c r="H212" s="4"/>
      <c r="I212" s="4"/>
      <c r="J212" s="4"/>
      <c r="K212" s="4"/>
      <c r="L212" s="4"/>
      <c r="M212" s="4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</row>
    <row r="213" spans="3:45" ht="15.75">
      <c r="C213" s="3"/>
      <c r="D213" s="3"/>
      <c r="E213" s="3"/>
      <c r="F213" s="4"/>
      <c r="G213" s="4"/>
      <c r="H213" s="4"/>
      <c r="I213" s="4"/>
      <c r="J213" s="4"/>
      <c r="K213" s="4"/>
      <c r="L213" s="4"/>
      <c r="M213" s="4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</row>
    <row r="214" spans="3:45" ht="15.75">
      <c r="C214" s="3"/>
      <c r="D214" s="3"/>
      <c r="E214" s="3"/>
      <c r="F214" s="4"/>
      <c r="G214" s="4"/>
      <c r="H214" s="4"/>
      <c r="I214" s="4"/>
      <c r="J214" s="4"/>
      <c r="K214" s="4"/>
      <c r="L214" s="4"/>
      <c r="M214" s="4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</row>
    <row r="215" spans="3:45" ht="15.75">
      <c r="C215" s="3"/>
      <c r="D215" s="3"/>
      <c r="E215" s="3"/>
      <c r="F215" s="4"/>
      <c r="G215" s="4"/>
      <c r="H215" s="4"/>
      <c r="I215" s="4"/>
      <c r="J215" s="4"/>
      <c r="K215" s="4"/>
      <c r="L215" s="4"/>
      <c r="M215" s="4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</row>
    <row r="216" spans="3:45" ht="15.75">
      <c r="C216" s="3"/>
      <c r="D216" s="3"/>
      <c r="E216" s="3"/>
      <c r="F216" s="4"/>
      <c r="G216" s="4"/>
      <c r="H216" s="4"/>
      <c r="I216" s="4"/>
      <c r="J216" s="4"/>
      <c r="K216" s="4"/>
      <c r="L216" s="4"/>
      <c r="M216" s="4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</row>
    <row r="217" spans="3:45" ht="15.75">
      <c r="C217" s="3"/>
      <c r="D217" s="3"/>
      <c r="E217" s="3"/>
      <c r="F217" s="4"/>
      <c r="G217" s="4"/>
      <c r="H217" s="4"/>
      <c r="I217" s="4"/>
      <c r="J217" s="4"/>
      <c r="K217" s="4"/>
      <c r="L217" s="4"/>
      <c r="M217" s="4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</row>
    <row r="218" spans="3:45" ht="15.75">
      <c r="C218" s="3"/>
      <c r="D218" s="3"/>
      <c r="E218" s="3"/>
      <c r="F218" s="4"/>
      <c r="G218" s="4"/>
      <c r="H218" s="4"/>
      <c r="I218" s="4"/>
      <c r="J218" s="4"/>
      <c r="K218" s="4"/>
      <c r="L218" s="4"/>
      <c r="M218" s="4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</row>
    <row r="219" spans="3:45" ht="15.75">
      <c r="C219" s="3"/>
      <c r="D219" s="3"/>
      <c r="E219" s="3"/>
      <c r="F219" s="4"/>
      <c r="G219" s="4"/>
      <c r="H219" s="4"/>
      <c r="I219" s="4"/>
      <c r="J219" s="4"/>
      <c r="K219" s="4"/>
      <c r="L219" s="4"/>
      <c r="M219" s="4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</row>
    <row r="220" spans="3:45" ht="15.75">
      <c r="C220" s="3"/>
      <c r="D220" s="3"/>
      <c r="E220" s="3"/>
      <c r="F220" s="4"/>
      <c r="G220" s="4"/>
      <c r="H220" s="4"/>
      <c r="I220" s="4"/>
      <c r="J220" s="4"/>
      <c r="K220" s="4"/>
      <c r="L220" s="4"/>
      <c r="M220" s="4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</row>
    <row r="221" spans="3:45" ht="15.75">
      <c r="C221" s="3"/>
      <c r="D221" s="3"/>
      <c r="E221" s="3"/>
      <c r="F221" s="4"/>
      <c r="G221" s="4"/>
      <c r="H221" s="4"/>
      <c r="I221" s="4"/>
      <c r="J221" s="4"/>
      <c r="K221" s="4"/>
      <c r="L221" s="4"/>
      <c r="M221" s="4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</row>
    <row r="222" spans="3:45" ht="15.75">
      <c r="C222" s="3"/>
      <c r="D222" s="3"/>
      <c r="E222" s="3"/>
      <c r="F222" s="4"/>
      <c r="G222" s="4"/>
      <c r="H222" s="4"/>
      <c r="I222" s="4"/>
      <c r="J222" s="4"/>
      <c r="K222" s="4"/>
      <c r="L222" s="4"/>
      <c r="M222" s="4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</row>
    <row r="223" spans="3:45" ht="15.75">
      <c r="C223" s="3"/>
      <c r="D223" s="3"/>
      <c r="E223" s="3"/>
      <c r="F223" s="4"/>
      <c r="G223" s="4"/>
      <c r="H223" s="4"/>
      <c r="I223" s="4"/>
      <c r="J223" s="4"/>
      <c r="K223" s="4"/>
      <c r="L223" s="4"/>
      <c r="M223" s="4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</row>
    <row r="224" spans="3:45" ht="15.75">
      <c r="C224" s="3"/>
      <c r="D224" s="3"/>
      <c r="E224" s="3"/>
      <c r="F224" s="4"/>
      <c r="G224" s="4"/>
      <c r="H224" s="4"/>
      <c r="I224" s="4"/>
      <c r="J224" s="4"/>
      <c r="K224" s="4"/>
      <c r="L224" s="4"/>
      <c r="M224" s="4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</row>
    <row r="225" spans="3:45" ht="15.75">
      <c r="C225" s="3"/>
      <c r="D225" s="3"/>
      <c r="E225" s="3"/>
      <c r="F225" s="4"/>
      <c r="G225" s="4"/>
      <c r="H225" s="4"/>
      <c r="I225" s="4"/>
      <c r="J225" s="4"/>
      <c r="K225" s="4"/>
      <c r="L225" s="4"/>
      <c r="M225" s="4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</row>
    <row r="226" spans="3:45" ht="15.75">
      <c r="C226" s="3"/>
      <c r="D226" s="3"/>
      <c r="E226" s="3"/>
      <c r="F226" s="4"/>
      <c r="G226" s="4"/>
      <c r="H226" s="4"/>
      <c r="I226" s="4"/>
      <c r="J226" s="4"/>
      <c r="K226" s="4"/>
      <c r="L226" s="4"/>
      <c r="M226" s="4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</row>
    <row r="227" spans="3:45" ht="15.75">
      <c r="C227" s="3"/>
      <c r="D227" s="3"/>
      <c r="E227" s="3"/>
      <c r="F227" s="4"/>
      <c r="G227" s="4"/>
      <c r="H227" s="4"/>
      <c r="I227" s="4"/>
      <c r="J227" s="4"/>
      <c r="K227" s="4"/>
      <c r="L227" s="4"/>
      <c r="M227" s="4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</row>
    <row r="228" spans="3:45" ht="15.75">
      <c r="C228" s="3"/>
      <c r="D228" s="3"/>
      <c r="E228" s="3"/>
      <c r="F228" s="4"/>
      <c r="G228" s="4"/>
      <c r="H228" s="4"/>
      <c r="I228" s="4"/>
      <c r="J228" s="4"/>
      <c r="K228" s="4"/>
      <c r="L228" s="4"/>
      <c r="M228" s="4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</row>
    <row r="229" spans="3:45" ht="15.75">
      <c r="C229" s="3"/>
      <c r="D229" s="3"/>
      <c r="E229" s="3"/>
      <c r="F229" s="4"/>
      <c r="G229" s="4"/>
      <c r="H229" s="4"/>
      <c r="I229" s="4"/>
      <c r="J229" s="4"/>
      <c r="K229" s="4"/>
      <c r="L229" s="4"/>
      <c r="M229" s="4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</row>
    <row r="230" spans="3:45" ht="15.75">
      <c r="C230" s="3"/>
      <c r="D230" s="3"/>
      <c r="E230" s="3"/>
      <c r="F230" s="4"/>
      <c r="G230" s="4"/>
      <c r="H230" s="4"/>
      <c r="I230" s="4"/>
      <c r="J230" s="4"/>
      <c r="K230" s="4"/>
      <c r="L230" s="4"/>
      <c r="M230" s="4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</row>
    <row r="231" spans="3:45" ht="15.75">
      <c r="C231" s="3"/>
      <c r="D231" s="3"/>
      <c r="E231" s="3"/>
      <c r="F231" s="4"/>
      <c r="G231" s="4"/>
      <c r="H231" s="4"/>
      <c r="I231" s="4"/>
      <c r="J231" s="4"/>
      <c r="K231" s="4"/>
      <c r="L231" s="4"/>
      <c r="M231" s="4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</row>
    <row r="232" spans="3:45" ht="15.75">
      <c r="C232" s="3"/>
      <c r="D232" s="3"/>
      <c r="E232" s="3"/>
      <c r="F232" s="4"/>
      <c r="G232" s="4"/>
      <c r="H232" s="4"/>
      <c r="I232" s="4"/>
      <c r="J232" s="4"/>
      <c r="K232" s="4"/>
      <c r="L232" s="4"/>
      <c r="M232" s="4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</row>
    <row r="233" spans="3:45" ht="15.75">
      <c r="C233" s="3"/>
      <c r="D233" s="3"/>
      <c r="E233" s="3"/>
      <c r="F233" s="4"/>
      <c r="G233" s="4"/>
      <c r="H233" s="4"/>
      <c r="I233" s="4"/>
      <c r="J233" s="4"/>
      <c r="K233" s="4"/>
      <c r="L233" s="4"/>
      <c r="M233" s="4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</row>
    <row r="234" spans="3:45" ht="15.75">
      <c r="C234" s="3"/>
      <c r="D234" s="3"/>
      <c r="E234" s="3"/>
      <c r="F234" s="4"/>
      <c r="G234" s="4"/>
      <c r="H234" s="4"/>
      <c r="I234" s="4"/>
      <c r="J234" s="4"/>
      <c r="K234" s="4"/>
      <c r="L234" s="4"/>
      <c r="M234" s="4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</row>
    <row r="235" spans="3:45" ht="15.75">
      <c r="C235" s="3"/>
      <c r="D235" s="3"/>
      <c r="E235" s="3"/>
      <c r="F235" s="4"/>
      <c r="G235" s="4"/>
      <c r="H235" s="4"/>
      <c r="I235" s="4"/>
      <c r="J235" s="4"/>
      <c r="K235" s="4"/>
      <c r="L235" s="4"/>
      <c r="M235" s="4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</row>
    <row r="236" spans="3:45" ht="15.75">
      <c r="C236" s="3"/>
      <c r="D236" s="3"/>
      <c r="E236" s="3"/>
      <c r="F236" s="4"/>
      <c r="G236" s="4"/>
      <c r="H236" s="4"/>
      <c r="I236" s="4"/>
      <c r="J236" s="4"/>
      <c r="K236" s="4"/>
      <c r="L236" s="4"/>
      <c r="M236" s="4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</row>
    <row r="237" spans="3:45" ht="15.75">
      <c r="C237" s="3"/>
      <c r="D237" s="3"/>
      <c r="E237" s="3"/>
      <c r="F237" s="4"/>
      <c r="G237" s="4"/>
      <c r="H237" s="4"/>
      <c r="I237" s="4"/>
      <c r="J237" s="4"/>
      <c r="K237" s="4"/>
      <c r="L237" s="4"/>
      <c r="M237" s="4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</row>
    <row r="238" spans="3:45" ht="15.75">
      <c r="C238" s="3"/>
      <c r="D238" s="3"/>
      <c r="E238" s="3"/>
      <c r="F238" s="4"/>
      <c r="G238" s="4"/>
      <c r="H238" s="4"/>
      <c r="I238" s="4"/>
      <c r="J238" s="4"/>
      <c r="K238" s="4"/>
      <c r="L238" s="4"/>
      <c r="M238" s="4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</row>
    <row r="239" spans="3:45" ht="15.75">
      <c r="C239" s="3"/>
      <c r="D239" s="3"/>
      <c r="E239" s="3"/>
      <c r="F239" s="4"/>
      <c r="G239" s="4"/>
      <c r="H239" s="4"/>
      <c r="I239" s="4"/>
      <c r="J239" s="4"/>
      <c r="K239" s="4"/>
      <c r="L239" s="4"/>
      <c r="M239" s="4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</row>
    <row r="240" spans="3:45" ht="15.75">
      <c r="C240" s="3"/>
      <c r="D240" s="3"/>
      <c r="E240" s="3"/>
      <c r="F240" s="4"/>
      <c r="G240" s="4"/>
      <c r="H240" s="4"/>
      <c r="I240" s="4"/>
      <c r="J240" s="4"/>
      <c r="K240" s="4"/>
      <c r="L240" s="4"/>
      <c r="M240" s="4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</row>
    <row r="241" spans="3:45" ht="15.75">
      <c r="C241" s="3"/>
      <c r="D241" s="3"/>
      <c r="E241" s="3"/>
      <c r="F241" s="4"/>
      <c r="G241" s="4"/>
      <c r="H241" s="4"/>
      <c r="I241" s="4"/>
      <c r="J241" s="4"/>
      <c r="K241" s="4"/>
      <c r="L241" s="4"/>
      <c r="M241" s="4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</row>
    <row r="242" spans="3:45" ht="15.75">
      <c r="C242" s="3"/>
      <c r="D242" s="3"/>
      <c r="E242" s="3"/>
      <c r="F242" s="4"/>
      <c r="G242" s="4"/>
      <c r="H242" s="4"/>
      <c r="I242" s="4"/>
      <c r="J242" s="4"/>
      <c r="K242" s="4"/>
      <c r="L242" s="4"/>
      <c r="M242" s="4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</row>
    <row r="243" spans="3:45" ht="15.75">
      <c r="C243" s="3"/>
      <c r="D243" s="3"/>
      <c r="E243" s="3"/>
      <c r="F243" s="4"/>
      <c r="G243" s="4"/>
      <c r="H243" s="4"/>
      <c r="I243" s="4"/>
      <c r="J243" s="4"/>
      <c r="K243" s="4"/>
      <c r="L243" s="4"/>
      <c r="M243" s="4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</row>
    <row r="244" spans="3:45" ht="15.75">
      <c r="C244" s="3"/>
      <c r="D244" s="3"/>
      <c r="E244" s="3"/>
      <c r="F244" s="4"/>
      <c r="G244" s="4"/>
      <c r="H244" s="4"/>
      <c r="I244" s="4"/>
      <c r="J244" s="4"/>
      <c r="K244" s="4"/>
      <c r="L244" s="4"/>
      <c r="M244" s="4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</row>
    <row r="245" spans="3:45" ht="15.75">
      <c r="C245" s="3"/>
      <c r="D245" s="3"/>
      <c r="E245" s="3"/>
      <c r="F245" s="4"/>
      <c r="G245" s="4"/>
      <c r="H245" s="4"/>
      <c r="I245" s="4"/>
      <c r="J245" s="4"/>
      <c r="K245" s="4"/>
      <c r="L245" s="4"/>
      <c r="M245" s="4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</row>
    <row r="246" spans="3:45" ht="15.75">
      <c r="C246" s="3"/>
      <c r="D246" s="3"/>
      <c r="E246" s="3"/>
      <c r="F246" s="4"/>
      <c r="G246" s="4"/>
      <c r="H246" s="4"/>
      <c r="I246" s="4"/>
      <c r="J246" s="4"/>
      <c r="K246" s="4"/>
      <c r="L246" s="4"/>
      <c r="M246" s="4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</row>
    <row r="247" spans="3:45" ht="15.75">
      <c r="C247" s="3"/>
      <c r="D247" s="3"/>
      <c r="E247" s="3"/>
      <c r="F247" s="4"/>
      <c r="G247" s="4"/>
      <c r="H247" s="4"/>
      <c r="I247" s="4"/>
      <c r="J247" s="4"/>
      <c r="K247" s="4"/>
      <c r="L247" s="4"/>
      <c r="M247" s="4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</row>
    <row r="248" spans="3:45" ht="15.75">
      <c r="C248" s="3"/>
      <c r="D248" s="3"/>
      <c r="E248" s="3"/>
      <c r="F248" s="4"/>
      <c r="G248" s="4"/>
      <c r="H248" s="4"/>
      <c r="I248" s="4"/>
      <c r="J248" s="4"/>
      <c r="K248" s="4"/>
      <c r="L248" s="4"/>
      <c r="M248" s="4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</row>
    <row r="249" spans="3:45" ht="15.75">
      <c r="C249" s="3"/>
      <c r="D249" s="3"/>
      <c r="E249" s="3"/>
      <c r="F249" s="4"/>
      <c r="G249" s="4"/>
      <c r="H249" s="4"/>
      <c r="I249" s="4"/>
      <c r="J249" s="4"/>
      <c r="K249" s="4"/>
      <c r="L249" s="4"/>
      <c r="M249" s="4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</row>
    <row r="250" spans="3:45" ht="15.75">
      <c r="C250" s="3"/>
      <c r="D250" s="3"/>
      <c r="E250" s="3"/>
      <c r="F250" s="4"/>
      <c r="G250" s="4"/>
      <c r="H250" s="4"/>
      <c r="I250" s="4"/>
      <c r="J250" s="4"/>
      <c r="K250" s="4"/>
      <c r="L250" s="4"/>
      <c r="M250" s="4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</row>
    <row r="251" spans="3:45" ht="15.75">
      <c r="C251" s="3"/>
      <c r="D251" s="3"/>
      <c r="E251" s="3"/>
      <c r="F251" s="4"/>
      <c r="G251" s="4"/>
      <c r="H251" s="4"/>
      <c r="I251" s="4"/>
      <c r="J251" s="4"/>
      <c r="K251" s="4"/>
      <c r="L251" s="4"/>
      <c r="M251" s="4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</row>
    <row r="252" spans="3:45" ht="15.75">
      <c r="C252" s="3"/>
      <c r="D252" s="3"/>
      <c r="E252" s="3"/>
      <c r="F252" s="4"/>
      <c r="G252" s="4"/>
      <c r="H252" s="4"/>
      <c r="I252" s="4"/>
      <c r="J252" s="4"/>
      <c r="K252" s="4"/>
      <c r="L252" s="4"/>
      <c r="M252" s="4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</row>
    <row r="253" spans="3:45" ht="15.75">
      <c r="C253" s="3"/>
      <c r="D253" s="3"/>
      <c r="E253" s="3"/>
      <c r="F253" s="4"/>
      <c r="G253" s="4"/>
      <c r="H253" s="4"/>
      <c r="I253" s="4"/>
      <c r="J253" s="4"/>
      <c r="K253" s="4"/>
      <c r="L253" s="4"/>
      <c r="M253" s="4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</row>
    <row r="254" spans="3:45" ht="15.75">
      <c r="C254" s="3"/>
      <c r="D254" s="3"/>
      <c r="E254" s="3"/>
      <c r="F254" s="4"/>
      <c r="G254" s="4"/>
      <c r="H254" s="4"/>
      <c r="I254" s="4"/>
      <c r="J254" s="4"/>
      <c r="K254" s="4"/>
      <c r="L254" s="4"/>
      <c r="M254" s="4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</row>
    <row r="255" spans="3:45" ht="15.75">
      <c r="C255" s="3"/>
      <c r="D255" s="3"/>
      <c r="E255" s="3"/>
      <c r="F255" s="4"/>
      <c r="G255" s="4"/>
      <c r="H255" s="4"/>
      <c r="I255" s="4"/>
      <c r="J255" s="4"/>
      <c r="K255" s="4"/>
      <c r="L255" s="4"/>
      <c r="M255" s="4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</row>
    <row r="256" spans="3:45" ht="15.75">
      <c r="C256" s="3"/>
      <c r="D256" s="3"/>
      <c r="E256" s="3"/>
      <c r="F256" s="4"/>
      <c r="G256" s="4"/>
      <c r="H256" s="4"/>
      <c r="I256" s="4"/>
      <c r="J256" s="4"/>
      <c r="K256" s="4"/>
      <c r="L256" s="4"/>
      <c r="M256" s="4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</row>
    <row r="257" spans="3:45" ht="15.75">
      <c r="C257" s="3"/>
      <c r="D257" s="3"/>
      <c r="E257" s="3"/>
      <c r="F257" s="4"/>
      <c r="G257" s="4"/>
      <c r="H257" s="4"/>
      <c r="I257" s="4"/>
      <c r="J257" s="4"/>
      <c r="K257" s="4"/>
      <c r="L257" s="4"/>
      <c r="M257" s="4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</row>
    <row r="258" spans="3:45" ht="15.75">
      <c r="C258" s="3"/>
      <c r="D258" s="3"/>
      <c r="E258" s="3"/>
      <c r="F258" s="4"/>
      <c r="G258" s="4"/>
      <c r="H258" s="4"/>
      <c r="I258" s="4"/>
      <c r="J258" s="4"/>
      <c r="K258" s="4"/>
      <c r="L258" s="4"/>
      <c r="M258" s="4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</row>
    <row r="259" spans="3:45" ht="15.75">
      <c r="C259" s="3"/>
      <c r="D259" s="3"/>
      <c r="E259" s="3"/>
      <c r="F259" s="4"/>
      <c r="G259" s="4"/>
      <c r="H259" s="4"/>
      <c r="I259" s="4"/>
      <c r="J259" s="4"/>
      <c r="K259" s="4"/>
      <c r="L259" s="4"/>
      <c r="M259" s="4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</row>
    <row r="260" spans="3:45" ht="15.75">
      <c r="C260" s="3"/>
      <c r="D260" s="3"/>
      <c r="E260" s="3"/>
      <c r="F260" s="4"/>
      <c r="G260" s="4"/>
      <c r="H260" s="4"/>
      <c r="I260" s="4"/>
      <c r="J260" s="4"/>
      <c r="K260" s="4"/>
      <c r="L260" s="4"/>
      <c r="M260" s="4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</row>
    <row r="261" spans="3:45" ht="15.75">
      <c r="C261" s="3"/>
      <c r="D261" s="3"/>
      <c r="E261" s="3"/>
      <c r="F261" s="4"/>
      <c r="G261" s="4"/>
      <c r="H261" s="4"/>
      <c r="I261" s="4"/>
      <c r="J261" s="4"/>
      <c r="K261" s="4"/>
      <c r="L261" s="4"/>
      <c r="M261" s="4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</row>
    <row r="262" spans="3:45" ht="15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</row>
    <row r="263" spans="3:45" ht="15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</row>
    <row r="264" spans="3:45" ht="15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</row>
    <row r="265" spans="3:45" ht="15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</row>
    <row r="266" spans="3:45" ht="15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</row>
    <row r="267" spans="3:45" ht="15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</row>
    <row r="268" spans="3:45" ht="15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</row>
    <row r="269" spans="3:45" ht="15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</row>
    <row r="270" spans="3:45" ht="15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</row>
    <row r="271" spans="3:45" ht="15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</row>
    <row r="272" spans="3:45" ht="15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</row>
    <row r="273" spans="3:45" ht="15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</row>
    <row r="274" spans="3:45" ht="15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</row>
    <row r="275" spans="3:45" ht="15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</row>
    <row r="276" spans="3:45" ht="15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</row>
    <row r="277" spans="3:45" ht="15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</row>
    <row r="278" spans="3:45" ht="15.7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</row>
    <row r="279" spans="3:45" ht="15.7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</row>
    <row r="280" spans="3:45" ht="15.7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</row>
    <row r="281" spans="3:45" ht="15.7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</row>
    <row r="282" spans="3:45" ht="15.7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</row>
    <row r="283" spans="3:45" ht="15.7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</row>
    <row r="284" spans="3:45" ht="15.7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</row>
    <row r="285" spans="3:45" ht="15.7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</row>
    <row r="286" spans="3:45" ht="15.7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</row>
    <row r="287" spans="3:45" ht="15.7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</row>
    <row r="288" spans="3:45" ht="15.7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</row>
    <row r="289" spans="3:45" ht="15.7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</row>
    <row r="290" spans="3:45" ht="15.7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</row>
    <row r="291" spans="3:45" ht="15.7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</row>
    <row r="292" spans="3:45" ht="15.7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</row>
    <row r="293" spans="3:45" ht="15.7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</row>
    <row r="294" spans="3:45" ht="15.7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</row>
    <row r="295" spans="3:45" ht="15.7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</row>
    <row r="296" spans="3:45" ht="15.7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</row>
    <row r="297" spans="3:45" ht="15.7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</row>
    <row r="298" spans="3:45" ht="15.7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</row>
    <row r="299" spans="3:45" ht="15.7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</row>
    <row r="300" spans="3:45" ht="15.7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</row>
    <row r="301" spans="3:45" ht="15.7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</row>
    <row r="302" spans="3:45" ht="15.7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</row>
    <row r="303" spans="3:45" ht="15.7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</row>
    <row r="304" spans="3:45" ht="15.7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</row>
    <row r="305" spans="3:45" ht="15.7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</row>
    <row r="306" spans="3:45" ht="15.7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</row>
    <row r="307" spans="3:45" ht="15.7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</row>
    <row r="308" spans="3:45" ht="15.7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</row>
    <row r="309" spans="3:45" ht="15.7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</row>
    <row r="310" spans="3:45" ht="15.7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</row>
    <row r="311" spans="3:45" ht="15.7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</row>
    <row r="312" spans="14:31" ht="15.75"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4:31" ht="15.75"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4:31" ht="15.75"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4:31" ht="15.75"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4:31" ht="15.75"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4:31" ht="15.75"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4:31" ht="15.75"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4:31" ht="15.75"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4:31" ht="15.75"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4:31" ht="15.75"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4:31" ht="15.75"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4:31" ht="15.75"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4:31" ht="15.75"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4:31" ht="15.75"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4:31" ht="15.75"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4:31" ht="15.75"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4:31" ht="15.75"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4:31" ht="15.75"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4:31" ht="15.75"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4:31" ht="15.75"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4:31" ht="15.75"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4:31" ht="15.75"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4:31" ht="15.75"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4:31" ht="15.75"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4:31" ht="15.75"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4:31" ht="15.75"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4:31" ht="15.75"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4:31" ht="15.75"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4:31" ht="15.75"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4:31" ht="15.75"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4:31" ht="15.75"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4:31" ht="15.75"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4:31" ht="15.75"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4:31" ht="15.75"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4:31" ht="15.75"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4:31" ht="15.75"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4:31" ht="15.75"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4:31" ht="15.75"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4:31" ht="15.75"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4:31" ht="15.75"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4:31" ht="15.75"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4:31" ht="15.75"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4:31" ht="15.75"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4:31" ht="15.75"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4:31" ht="15.75"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4:31" ht="15.75"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4:31" ht="15.75"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4:31" ht="15.75"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4:31" ht="15.75"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4:31" ht="15.75"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4:31" ht="15.75"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4:31" ht="15.75"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4:31" ht="15.75"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4:31" ht="15.75"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4:31" ht="15.75"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4:31" ht="15.75"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4:31" ht="15.75"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4:31" ht="15.75"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4:31" ht="15.75"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4:31" ht="15.75"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4:31" ht="15.75"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4:31" ht="15.75"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4:31" ht="15.75"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4:31" ht="15.75"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4:31" ht="15.75"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4:31" ht="15.75"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4:31" ht="15.75"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4:31" ht="15.75"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4:31" ht="15.75"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4:31" ht="15.75"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4:31" ht="15.75"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4:31" ht="15.75"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4:31" ht="15.75"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4:31" ht="15.75"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4:31" ht="15.75"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4:31" ht="15.75"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4:31" ht="15.75"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4:31" ht="15.75"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4:31" ht="15.75"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4:31" ht="15.75"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4:31" ht="15.75"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4:31" ht="15.75"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4:31" ht="15.75"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4:31" ht="15.75"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4:31" ht="15.75"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4:31" ht="15.75"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4:31" ht="15.75"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4:31" ht="15.75"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4:31" ht="15.75"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4:31" ht="15.75"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4:31" ht="15.75"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4:31" ht="15.75"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4:31" ht="15.75"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4:31" ht="15.75"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4:31" ht="15.75"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4:31" ht="15.75"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4:31" ht="15.75"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4:31" ht="15.75"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4:31" ht="15.75"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4:31" ht="15.75"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4:31" ht="15.75"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4:31" ht="15.75"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4:31" ht="15.75"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4:31" ht="15.75"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4:31" ht="15.75"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4:31" ht="15.75"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4:31" ht="15.75"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4:31" ht="15.75"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4:31" ht="15.75"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4:31" ht="15.75"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4:31" ht="15.75"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4:31" ht="15.75"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4:31" ht="15.75"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4:31" ht="15.75"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4:31" ht="15.75"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4:31" ht="15.75"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4:31" ht="15.75"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4:31" ht="15.75"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4:31" ht="15.75"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4:31" ht="15.75"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4:31" ht="15.75"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4:31" ht="15.75"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4:31" ht="15.75"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4:31" ht="15.75"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4:31" ht="15.75"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4:31" ht="15.75"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4:31" ht="15.75"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4:31" ht="15.75"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4:31" ht="15.75"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4:31" ht="15.75"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4:31" ht="15.75"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4:31" ht="15.75"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4:31" ht="15.75"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4:31" ht="15.75"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4:31" ht="15.75"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4:31" ht="15.75"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4:31" ht="15.75"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4:31" ht="15.75"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4:31" ht="15.75"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4:31" ht="15.75"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4:31" ht="15.75"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4:31" ht="15.75"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4:31" ht="15.75"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4:31" ht="15.75"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4:31" ht="15.75"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4:31" ht="15.75"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4:31" ht="15.75"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4:31" ht="15.75"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4:31" ht="15.75"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4:31" ht="15.75"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4:31" ht="15.75"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4:31" ht="15.75"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4:31" ht="15.75"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4:31" ht="15.75"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4:31" ht="15.75"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4:31" ht="15.75"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4:31" ht="15.75"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4:31" ht="15.75"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4:31" ht="15.75"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4:31" ht="15.75"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4:31" ht="15.75"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4:31" ht="15.75"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4:31" ht="15.75"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4:31" ht="15.75"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4:31" ht="15.75"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4:31" ht="15.75"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4:31" ht="15.75"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4:31" ht="15.75"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4:31" ht="15.75"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4:31" ht="15.75"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4:31" ht="15.75"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4:31" ht="15.75"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4:31" ht="15.75"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4:31" ht="15.75"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4:31" ht="15.75"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4:31" ht="15.75"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4:31" ht="15.75"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4:31" ht="15.75"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4:31" ht="15.75"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4:31" ht="15.75"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4:31" ht="15.75"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4:31" ht="15.75"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4:31" ht="15.75"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4:31" ht="15.75"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4:31" ht="15.75"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4:31" ht="15.75"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4:31" ht="15.75"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4:31" ht="15.75"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4:31" ht="15.75"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4:31" ht="15.75"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4:31" ht="15.75"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4:31" ht="15.75"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4:31" ht="15.75"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4:31" ht="15.75"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4:31" ht="15.75"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4:31" ht="15.75"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4:31" ht="15.75"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4:31" ht="15.75"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4:31" ht="15.75"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4:31" ht="15.75"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4:31" ht="15.75"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4:31" ht="15.75"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4:31" ht="15.75"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4:31" ht="15.75"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4:31" ht="15.75"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4:31" ht="15.75"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4:31" ht="15.75"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4:31" ht="15.75"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4:31" ht="15.75"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4:31" ht="15.75"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4:31" ht="15.75"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4:31" ht="15.75"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4:31" ht="15.75"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4:31" ht="15.75"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4:31" ht="15.75"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4:31" ht="15.75"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4:31" ht="15.75"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4:31" ht="15.75"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4:31" ht="15.75"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4:31" ht="15.75"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4:31" ht="15.75"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4:31" ht="15.75"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4:31" ht="15.75"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4:31" ht="15.75"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4:31" ht="15.75"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4:31" ht="15.75"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4:31" ht="15.75"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4:31" ht="15.75"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4:31" ht="15.75"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4:31" ht="15.75"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4:31" ht="15.75"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4:31" ht="15.75"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4:31" ht="15.75"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4:31" ht="15.75"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4:31" ht="15.75"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4:31" ht="15.75"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4:31" ht="15.75"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4:31" ht="15.75"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4:31" ht="15.75"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4:31" ht="15.75"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4:31" ht="15.75"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4:31" ht="15.75"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4:31" ht="15.75"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4:31" ht="15.75"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4:31" ht="15.75"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4:31" ht="15.75"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4:31" ht="15.75"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4:31" ht="15.75"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4:31" ht="15.75"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4:31" ht="15.75"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4:31" ht="15.75"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4:31" ht="15.75"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4:31" ht="15.75"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4:31" ht="15.75"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4:31" ht="15.75"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4:31" ht="15.75"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4:31" ht="15.75"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4:31" ht="15.75"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4:31" ht="15.75"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4:31" ht="15.75"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4:31" ht="15.75"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4:31" ht="15.75"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4:31" ht="15.75"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4:31" ht="15.75"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4:31" ht="15.75"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4:31" ht="15.75"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4:31" ht="15.75"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4:31" ht="15.75"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4:31" ht="15.75"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4:31" ht="15.75"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4:31" ht="15.75"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4:31" ht="15.75"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4:31" ht="15.75"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4:31" ht="15.75"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4:31" ht="15.75"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4:31" ht="15.75"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4:31" ht="15.75"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4:31" ht="15.75"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4:31" ht="15.75"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4:31" ht="15.75"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4:31" ht="15.75"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4:31" ht="15.75"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4:31" ht="15.75"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4:31" ht="15.75"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4:31" ht="15.75"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4:31" ht="15.75"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4:31" ht="15.75"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4:31" ht="15.75"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4:31" ht="15.75"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4:31" ht="15.75"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4:31" ht="15.75"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4:31" ht="15.75"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4:31" ht="15.75"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4:31" ht="15.75"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4:31" ht="15.75"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4:31" ht="15.75"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4:31" ht="15.75"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4:31" ht="15.75"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4:31" ht="15.75"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4:31" ht="15.75"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4:31" ht="15.75"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4:31" ht="15.75"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4:31" ht="15.75"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4:31" ht="15.75"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4:31" ht="15.75"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4:31" ht="15.75"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4:31" ht="15.75"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4:31" ht="15.75"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4:31" ht="15.75"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4:31" ht="15.75"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4:31" ht="15.75"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4:31" ht="15.75"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4:31" ht="15.75"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4:31" ht="15.75"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4:31" ht="15.75"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4:31" ht="15.75"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4:31" ht="15.75"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4:31" ht="15.75"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4:31" ht="15.75"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4:31" ht="15.75"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4:31" ht="15.75"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4:31" ht="15.75"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4:31" ht="15.75"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4:31" ht="15.75"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4:31" ht="15.75"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4:31" ht="15.75"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4:31" ht="15.75"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4:31" ht="15.75"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4:31" ht="15.75"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4:31" ht="15.75"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4:31" ht="15.75"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4:31" ht="15.75"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4:31" ht="15.75"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4:31" ht="15.75"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4:31" ht="15.75"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4:31" ht="15.75"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4:31" ht="15.75"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4:31" ht="15.75"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4:31" ht="15.75"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4:31" ht="15.75"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4:31" ht="15.75"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4:31" ht="15.75"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4:31" ht="15.75"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4:31" ht="15.75"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4:31" ht="15.75"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4:31" ht="15.75"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4:31" ht="15.75"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4:31" ht="15.75"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4:31" ht="15.75"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4:31" ht="15.75"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4:31" ht="15.75"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4:31" ht="15.75"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4:31" ht="15.75"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4:31" ht="15.75"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4:31" ht="15.75"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4:31" ht="15.75"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4:31" ht="15.75"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4:31" ht="15.75"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4:31" ht="15.75"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4:31" ht="15.75"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4:31" ht="15.75"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4:31" ht="15.75"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4:31" ht="15.75"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4:31" ht="15.75"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4:31" ht="15.75"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4:31" ht="15.75"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4:31" ht="15.75"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4:31" ht="15.75"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4:31" ht="15.75"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4:31" ht="15.75"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4:31" ht="15.75"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4:31" ht="15.75"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4:31" ht="15.75"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4:31" ht="15.75"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4:31" ht="15.75"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4:31" ht="15.75"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4:31" ht="15.75"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4:31" ht="15.75"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4:31" ht="15.75"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4:31" ht="15.75"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4:31" ht="15.75"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4:31" ht="15.75"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4:31" ht="15.75"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4:31" ht="15.75"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4:31" ht="15.75"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4:31" ht="15.75"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4:31" ht="15.75"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4:31" ht="15.75"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4:31" ht="15.75"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4:31" ht="15.75"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4:31" ht="15.75"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4:31" ht="15.75"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4:31" ht="15.75"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4:31" ht="15.75"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4:31" ht="15.75"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4:31" ht="15.75"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4:31" ht="15.75"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4:31" ht="15.75"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4:31" ht="15.75"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4:31" ht="15.75"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4:31" ht="15.75"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4:31" ht="15.75"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4:31" ht="15.75"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4:31" ht="15.75"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4:31" ht="15.75"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4:31" ht="15.75"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4:31" ht="15.75"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4:31" ht="15.75"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4:31" ht="15.75"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4:31" ht="15.75"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4:31" ht="15.75"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4:31" ht="15.75"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4:31" ht="15.75"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4:31" ht="15.75"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4:31" ht="15.75"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4:31" ht="15.75"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4:31" ht="15.75"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4:31" ht="15.75"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4:31" ht="15.75"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4:31" ht="15.75"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4:31" ht="15.75"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4:31" ht="15.75"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4:31" ht="15.75"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4:31" ht="15.75"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4:31" ht="15.75"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4:31" ht="15.75"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4:31" ht="15.75"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4:31" ht="15.75"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4:31" ht="15.75"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4:31" ht="15.75"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4:31" ht="15.75"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4:31" ht="15.75"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4:31" ht="15.75"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4:31" ht="15.75"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4:31" ht="15.75"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4:31" ht="15.75"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4:31" ht="15.75"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4:31" ht="15.75"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4:31" ht="15.75"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4:31" ht="15.75"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4:31" ht="15.75"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4:31" ht="15.75"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4:31" ht="15.75"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4:31" ht="15.75"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4:31" ht="15.75"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4:31" ht="15.75"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4:31" ht="15.75"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4:31" ht="15.75"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4:31" ht="15.75"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4:31" ht="15.75"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4:31" ht="15.75"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4:31" ht="15.75"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4:31" ht="15.75"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4:31" ht="15.75"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4:31" ht="15.75"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4:31" ht="15.75"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4:31" ht="15.75"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4:31" ht="15.75"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4:31" ht="15.75"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4:31" ht="15.75"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4:31" ht="15.75"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4:31" ht="15.75"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4:31" ht="15.75"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4:31" ht="15.75"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4:31" ht="15.75"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4:31" ht="15.75"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4:31" ht="15.75"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4:31" ht="15.75"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4:31" ht="15.75"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4:31" ht="15.75"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4:31" ht="15.75"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4:31" ht="15.75"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4:31" ht="15.75"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4:31" ht="15.75"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4:31" ht="15.75"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4:31" ht="15.75"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4:31" ht="15.75"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4:31" ht="15.75"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4:31" ht="15.75"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4:31" ht="15.75"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4:31" ht="15.75"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4:31" ht="15.75"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4:31" ht="15.75"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4:31" ht="15.75"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4:31" ht="15.75"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4:31" ht="15.75"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4:31" ht="15.75"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4:31" ht="15.75"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4:31" ht="15.75"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4:31" ht="15.75"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4:31" ht="15.75"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4:31" ht="15.75"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4:31" ht="15.75"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</sheetData>
  <sheetProtection password="CC81" sheet="1" formatCells="0" formatColumns="0" formatRows="0" insertColumns="0" insertRows="0" insertHyperlinks="0" deleteColumns="0" deleteRows="0" selectLockedCells="1" sort="0" autoFilter="0" pivotTables="0"/>
  <mergeCells count="11">
    <mergeCell ref="E1:J1"/>
    <mergeCell ref="E2:J2"/>
    <mergeCell ref="E5:J5"/>
    <mergeCell ref="E6:J6"/>
    <mergeCell ref="F3:G3"/>
    <mergeCell ref="F4:G4"/>
    <mergeCell ref="J116:L116"/>
    <mergeCell ref="J117:L117"/>
    <mergeCell ref="C9:C10"/>
    <mergeCell ref="D9:D10"/>
    <mergeCell ref="E9:E10"/>
  </mergeCells>
  <printOptions/>
  <pageMargins left="0.75" right="0.75" top="1" bottom="1" header="0.5" footer="0.5"/>
  <pageSetup horizontalDpi="600" verticalDpi="600" orientation="landscape" paperSize="9" scale="95" r:id="rId2"/>
  <ignoredErrors>
    <ignoredError sqref="J10:L10 F10:H10" numberStoredAsText="1"/>
    <ignoredError sqref="F111:G111 K111 H119:H122 H114:H11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adwa</dc:creator>
  <cp:keywords/>
  <dc:description/>
  <cp:lastModifiedBy>Lamya Albunyan</cp:lastModifiedBy>
  <cp:lastPrinted>2022-11-20T09:23:05Z</cp:lastPrinted>
  <dcterms:created xsi:type="dcterms:W3CDTF">2009-03-19T11:31:29Z</dcterms:created>
  <dcterms:modified xsi:type="dcterms:W3CDTF">2024-05-21T08:42:35Z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