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d16\OneDrive\سطح المكتب\OR441\"/>
    </mc:Choice>
  </mc:AlternateContent>
  <bookViews>
    <workbookView xWindow="0" yWindow="0" windowWidth="19000" windowHeight="8460" activeTab="2"/>
  </bookViews>
  <sheets>
    <sheet name="Q1" sheetId="1" r:id="rId1"/>
    <sheet name="Q2" sheetId="2" r:id="rId2"/>
    <sheet name="Q3" sheetId="3" r:id="rId3"/>
    <sheet name="Q5" sheetId="4" r:id="rId4"/>
    <sheet name="Q9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I2" i="5" l="1"/>
  <c r="J2" i="5" s="1"/>
  <c r="I7" i="5"/>
  <c r="I8" i="5"/>
  <c r="I6" i="5"/>
  <c r="J6" i="5" s="1"/>
  <c r="I11" i="5"/>
  <c r="I12" i="5"/>
  <c r="I10" i="5"/>
  <c r="J10" i="5" s="1"/>
  <c r="I3" i="5"/>
  <c r="I4" i="5"/>
  <c r="B9" i="5"/>
  <c r="B8" i="5"/>
  <c r="B7" i="5"/>
  <c r="C7" i="5"/>
  <c r="B9" i="4"/>
  <c r="C9" i="4" s="1"/>
  <c r="B10" i="4"/>
  <c r="C10" i="4" s="1"/>
  <c r="B11" i="4"/>
  <c r="C11" i="4" s="1"/>
  <c r="B12" i="4"/>
  <c r="C12" i="4" s="1"/>
  <c r="B8" i="4"/>
  <c r="C8" i="4" s="1"/>
  <c r="B2" i="4"/>
  <c r="C2" i="4" s="1"/>
  <c r="D5" i="3"/>
  <c r="E5" i="3" s="1"/>
  <c r="I11" i="2"/>
  <c r="I8" i="2"/>
  <c r="C13" i="4" l="1"/>
  <c r="J11" i="5"/>
  <c r="J12" i="5" s="1"/>
  <c r="J7" i="5"/>
  <c r="J8" i="5" s="1"/>
  <c r="J3" i="5"/>
  <c r="J4" i="5" s="1"/>
  <c r="B12" i="5"/>
  <c r="B13" i="5" s="1"/>
  <c r="B5" i="3"/>
  <c r="C5" i="3" s="1"/>
  <c r="D8" i="5"/>
  <c r="D9" i="5"/>
  <c r="C8" i="5"/>
  <c r="C9" i="5"/>
  <c r="D7" i="5"/>
  <c r="D12" i="5" s="1"/>
  <c r="C12" i="5"/>
  <c r="D4" i="5"/>
  <c r="C4" i="5"/>
  <c r="B4" i="5"/>
  <c r="B6" i="3"/>
  <c r="B14" i="5" l="1"/>
  <c r="D13" i="5"/>
  <c r="D14" i="5" s="1"/>
  <c r="C13" i="5"/>
  <c r="C14" i="5" s="1"/>
  <c r="B3" i="4"/>
  <c r="C3" i="4" s="1"/>
  <c r="B4" i="4"/>
  <c r="C4" i="4" s="1"/>
  <c r="B5" i="4"/>
  <c r="C5" i="4" s="1"/>
  <c r="B6" i="4"/>
  <c r="C6" i="4" s="1"/>
  <c r="B5" i="2"/>
  <c r="C5" i="2" s="1"/>
  <c r="B6" i="2"/>
  <c r="C6" i="2" s="1"/>
  <c r="B7" i="2"/>
  <c r="B4" i="2"/>
  <c r="C4" i="2" s="1"/>
  <c r="C7" i="4" l="1"/>
  <c r="D6" i="3"/>
  <c r="E6" i="3" s="1"/>
  <c r="C6" i="3"/>
  <c r="I5" i="2"/>
  <c r="I6" i="2"/>
  <c r="I7" i="2"/>
  <c r="I9" i="2"/>
  <c r="I10" i="2"/>
  <c r="C7" i="2"/>
  <c r="C3" i="1"/>
  <c r="C4" i="1" s="1"/>
  <c r="B3" i="1"/>
  <c r="B4" i="1" s="1"/>
  <c r="D3" i="1"/>
  <c r="D4" i="1" s="1"/>
  <c r="E3" i="1"/>
  <c r="E4" i="1" s="1"/>
  <c r="F3" i="1"/>
  <c r="F4" i="1" s="1"/>
  <c r="E7" i="3" l="1"/>
  <c r="C8" i="2"/>
  <c r="F6" i="3"/>
  <c r="G6" i="3" s="1"/>
  <c r="F5" i="3"/>
  <c r="G5" i="3" s="1"/>
</calcChain>
</file>

<file path=xl/sharedStrings.xml><?xml version="1.0" encoding="utf-8"?>
<sst xmlns="http://schemas.openxmlformats.org/spreadsheetml/2006/main" count="47" uniqueCount="34">
  <si>
    <t>beta</t>
  </si>
  <si>
    <t>u</t>
  </si>
  <si>
    <t>inverse</t>
  </si>
  <si>
    <t>n</t>
  </si>
  <si>
    <t>Convolusion</t>
  </si>
  <si>
    <t>p=</t>
  </si>
  <si>
    <t>sum=</t>
  </si>
  <si>
    <t>x</t>
  </si>
  <si>
    <t># Bernoli trials till we get 4 succusse</t>
  </si>
  <si>
    <t>count=</t>
  </si>
  <si>
    <t>if u&lt;=0.30</t>
  </si>
  <si>
    <t>else</t>
  </si>
  <si>
    <t>X~U(10,20)</t>
  </si>
  <si>
    <t>X~e(N(2.99076,.00995))</t>
  </si>
  <si>
    <t>U</t>
  </si>
  <si>
    <t>X</t>
  </si>
  <si>
    <t>V</t>
  </si>
  <si>
    <t>TYPE</t>
  </si>
  <si>
    <t>INV.N</t>
  </si>
  <si>
    <t>INV.U</t>
  </si>
  <si>
    <t>Y=</t>
  </si>
  <si>
    <t>lambda</t>
  </si>
  <si>
    <t>i</t>
  </si>
  <si>
    <t>p(i)</t>
  </si>
  <si>
    <t>lambda(i)</t>
  </si>
  <si>
    <t>TBA~exp</t>
  </si>
  <si>
    <t>T1</t>
  </si>
  <si>
    <t>T2</t>
  </si>
  <si>
    <t>T3</t>
  </si>
  <si>
    <t>AT</t>
  </si>
  <si>
    <t>prob of gitting drill(i)</t>
  </si>
  <si>
    <t>T</t>
  </si>
  <si>
    <t>A</t>
  </si>
  <si>
    <t>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</si>
</sst>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B5" sqref="B5"/>
    </sheetView>
  </sheetViews>
  <sheetFormatPr defaultRowHeight="14.5" x14ac:dyDescent="0.35"/>
  <sheetData>
    <row r="1" spans="1:6" x14ac:dyDescent="0.35">
      <c r="A1" t="s">
        <v>0</v>
      </c>
      <c r="B1">
        <v>2</v>
      </c>
    </row>
    <row r="2" spans="1:6" x14ac:dyDescent="0.35">
      <c r="A2" t="s">
        <v>3</v>
      </c>
      <c r="B2">
        <v>1</v>
      </c>
      <c r="C2">
        <v>2</v>
      </c>
      <c r="D2">
        <v>3</v>
      </c>
      <c r="E2">
        <v>4</v>
      </c>
      <c r="F2">
        <v>5</v>
      </c>
    </row>
    <row r="3" spans="1:6" x14ac:dyDescent="0.35">
      <c r="A3" t="s">
        <v>1</v>
      </c>
      <c r="B3">
        <f ca="1">RAND()</f>
        <v>0.99774663032179256</v>
      </c>
      <c r="C3">
        <f ca="1">RAND()</f>
        <v>0.67900314688443419</v>
      </c>
      <c r="D3">
        <f t="shared" ref="D3:F3" ca="1" si="0">RAND()</f>
        <v>0.21997633200901068</v>
      </c>
      <c r="E3">
        <f t="shared" ca="1" si="0"/>
        <v>0.70516467378748016</v>
      </c>
      <c r="F3">
        <f t="shared" ca="1" si="0"/>
        <v>0.26761560373495441</v>
      </c>
    </row>
    <row r="4" spans="1:6" x14ac:dyDescent="0.35">
      <c r="A4" t="s">
        <v>2</v>
      </c>
      <c r="B4">
        <f ca="1">SQRT(-1*($B$1)^2*LN(1-B3))</f>
        <v>4.9377438363460904</v>
      </c>
      <c r="C4">
        <f t="shared" ref="C4:F4" ca="1" si="1">SQRT(-1*($B$1)^2*LN(1-C3))</f>
        <v>2.1319699428260934</v>
      </c>
      <c r="D4">
        <f t="shared" ca="1" si="1"/>
        <v>0.99685709343047813</v>
      </c>
      <c r="E4">
        <f t="shared" ca="1" si="1"/>
        <v>2.2102835064595201</v>
      </c>
      <c r="F4">
        <f t="shared" ca="1" si="1"/>
        <v>1.1161537015026202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G8" sqref="G8"/>
    </sheetView>
  </sheetViews>
  <sheetFormatPr defaultRowHeight="14.5" x14ac:dyDescent="0.35"/>
  <cols>
    <col min="1" max="1" width="11.08984375" bestFit="1" customWidth="1"/>
    <col min="7" max="7" width="30.7265625" bestFit="1" customWidth="1"/>
  </cols>
  <sheetData>
    <row r="1" spans="1:9" x14ac:dyDescent="0.35">
      <c r="A1" s="1" t="s">
        <v>4</v>
      </c>
      <c r="G1" s="1" t="s">
        <v>8</v>
      </c>
    </row>
    <row r="2" spans="1:9" x14ac:dyDescent="0.35">
      <c r="A2" t="s">
        <v>5</v>
      </c>
      <c r="B2">
        <v>0.4</v>
      </c>
      <c r="G2" t="s">
        <v>5</v>
      </c>
      <c r="H2">
        <v>0.4</v>
      </c>
    </row>
    <row r="3" spans="1:9" x14ac:dyDescent="0.35">
      <c r="A3" s="3" t="s">
        <v>3</v>
      </c>
      <c r="B3" s="3" t="s">
        <v>1</v>
      </c>
      <c r="C3" s="3" t="s">
        <v>7</v>
      </c>
      <c r="G3" s="2" t="s">
        <v>3</v>
      </c>
      <c r="H3" s="2" t="s">
        <v>1</v>
      </c>
      <c r="I3" s="2" t="s">
        <v>7</v>
      </c>
    </row>
    <row r="4" spans="1:9" x14ac:dyDescent="0.35">
      <c r="A4" s="3">
        <v>1</v>
      </c>
      <c r="B4" s="3">
        <f ca="1">RAND()</f>
        <v>0.47978956842574927</v>
      </c>
      <c r="C4" s="3">
        <f ca="1">INT(LN(1-B4)/LN(1-$B$2))</f>
        <v>1</v>
      </c>
      <c r="G4" s="2">
        <v>1</v>
      </c>
      <c r="H4" s="2">
        <v>0.94299999999999995</v>
      </c>
      <c r="I4" s="2">
        <f>IF(H4&lt;=0.4,1,0)</f>
        <v>0</v>
      </c>
    </row>
    <row r="5" spans="1:9" x14ac:dyDescent="0.35">
      <c r="A5" s="3">
        <v>2</v>
      </c>
      <c r="B5" s="3">
        <f t="shared" ref="B5:B7" ca="1" si="0">RAND()</f>
        <v>0.48178234194154712</v>
      </c>
      <c r="C5" s="3">
        <f ca="1">INT(LN(1-B5)/LN(1-$B$2))</f>
        <v>1</v>
      </c>
      <c r="G5" s="2">
        <v>2</v>
      </c>
      <c r="H5" s="2">
        <v>0.498</v>
      </c>
      <c r="I5" s="2">
        <f t="shared" ref="I5:I10" si="1">IF(H5&lt;=0.4,1,0)</f>
        <v>0</v>
      </c>
    </row>
    <row r="6" spans="1:9" x14ac:dyDescent="0.35">
      <c r="A6" s="3">
        <v>3</v>
      </c>
      <c r="B6" s="3">
        <f t="shared" ca="1" si="0"/>
        <v>9.4052390068933178E-2</v>
      </c>
      <c r="C6" s="3">
        <f ca="1">INT(LN(1-B6)/LN(1-$B$2))</f>
        <v>0</v>
      </c>
      <c r="G6" s="2">
        <v>3</v>
      </c>
      <c r="H6" s="2">
        <v>0.10199999999999999</v>
      </c>
      <c r="I6" s="2">
        <f t="shared" si="1"/>
        <v>1</v>
      </c>
    </row>
    <row r="7" spans="1:9" x14ac:dyDescent="0.35">
      <c r="A7" s="3">
        <v>4</v>
      </c>
      <c r="B7" s="3">
        <f t="shared" ca="1" si="0"/>
        <v>0.98094698686205994</v>
      </c>
      <c r="C7" s="3">
        <f t="shared" ref="C7" ca="1" si="2">INT(LN(1-B7)/LN(1-$B$2))</f>
        <v>7</v>
      </c>
      <c r="G7" s="2">
        <v>4</v>
      </c>
      <c r="H7" s="2">
        <v>0.39800000000000002</v>
      </c>
      <c r="I7" s="2">
        <f t="shared" si="1"/>
        <v>1</v>
      </c>
    </row>
    <row r="8" spans="1:9" x14ac:dyDescent="0.35">
      <c r="A8" t="s">
        <v>6</v>
      </c>
      <c r="C8" s="1">
        <f ca="1">SUM(C4:C7)</f>
        <v>9</v>
      </c>
      <c r="G8" s="2">
        <v>5</v>
      </c>
      <c r="H8" s="2">
        <v>0.52800000000000002</v>
      </c>
      <c r="I8" s="2">
        <f>IF(H8&lt;=0.4,1,0)</f>
        <v>0</v>
      </c>
    </row>
    <row r="9" spans="1:9" x14ac:dyDescent="0.35">
      <c r="G9" s="2">
        <v>6</v>
      </c>
      <c r="H9" s="2">
        <v>5.7000000000000002E-2</v>
      </c>
      <c r="I9" s="2">
        <f t="shared" si="1"/>
        <v>1</v>
      </c>
    </row>
    <row r="10" spans="1:9" x14ac:dyDescent="0.35">
      <c r="G10" s="2">
        <v>7</v>
      </c>
      <c r="H10" s="2">
        <v>0.372</v>
      </c>
      <c r="I10" s="2">
        <f t="shared" si="1"/>
        <v>1</v>
      </c>
    </row>
    <row r="11" spans="1:9" x14ac:dyDescent="0.35">
      <c r="G11" t="s">
        <v>9</v>
      </c>
      <c r="I11" s="1">
        <f>COUNT(I3:I10)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E7" sqref="E7"/>
    </sheetView>
  </sheetViews>
  <sheetFormatPr defaultRowHeight="14.5" x14ac:dyDescent="0.35"/>
  <cols>
    <col min="1" max="1" width="9" bestFit="1" customWidth="1"/>
    <col min="2" max="2" width="20.36328125" bestFit="1" customWidth="1"/>
  </cols>
  <sheetData>
    <row r="1" spans="1:7" x14ac:dyDescent="0.35">
      <c r="A1" t="s">
        <v>10</v>
      </c>
      <c r="B1" t="s">
        <v>13</v>
      </c>
    </row>
    <row r="2" spans="1:7" x14ac:dyDescent="0.35">
      <c r="A2" t="s">
        <v>11</v>
      </c>
      <c r="B2" t="s">
        <v>12</v>
      </c>
    </row>
    <row r="4" spans="1:7" x14ac:dyDescent="0.35">
      <c r="A4" t="s">
        <v>3</v>
      </c>
      <c r="B4" t="s">
        <v>14</v>
      </c>
      <c r="C4" t="s">
        <v>17</v>
      </c>
      <c r="D4" t="s">
        <v>16</v>
      </c>
      <c r="E4" t="s">
        <v>18</v>
      </c>
      <c r="F4" t="s">
        <v>19</v>
      </c>
      <c r="G4" t="s">
        <v>15</v>
      </c>
    </row>
    <row r="5" spans="1:7" x14ac:dyDescent="0.35">
      <c r="A5">
        <v>1</v>
      </c>
      <c r="B5">
        <f ca="1">RAND()</f>
        <v>0.16852241431637893</v>
      </c>
      <c r="C5" t="str">
        <f ca="1">IF(B5&lt;=0.3,"normal","U")</f>
        <v>normal</v>
      </c>
      <c r="D5">
        <f ca="1">RAND()</f>
        <v>0.66628925646561687</v>
      </c>
      <c r="E5">
        <f ca="1">EXP(_xlfn.NORM.INV(D5,2.99076,0.09975))</f>
        <v>20.772324180515071</v>
      </c>
      <c r="F5">
        <f ca="1">10+10*D5</f>
        <v>16.662892564656168</v>
      </c>
      <c r="G5">
        <f ca="1">IF(C5="U",F5,E5)</f>
        <v>20.772324180515071</v>
      </c>
    </row>
    <row r="6" spans="1:7" x14ac:dyDescent="0.35">
      <c r="A6">
        <v>2</v>
      </c>
      <c r="B6">
        <f ca="1">RAND()</f>
        <v>0.11580384375687924</v>
      </c>
      <c r="C6" t="str">
        <f ca="1">IF(B6&lt;=0.3,"normal","U")</f>
        <v>normal</v>
      </c>
      <c r="D6">
        <f ca="1">RAND()</f>
        <v>0.62206218239856259</v>
      </c>
      <c r="E6">
        <f ca="1">EXP(_xlfn.NORM.INV(D6,2.99076,0.09975))</f>
        <v>20.527642806710023</v>
      </c>
      <c r="F6">
        <f ca="1">10+10*D6</f>
        <v>16.220621823985624</v>
      </c>
      <c r="G6">
        <f ca="1">IF(C6="U",F6,E6)</f>
        <v>20.527642806710023</v>
      </c>
    </row>
    <row r="7" spans="1:7" x14ac:dyDescent="0.35">
      <c r="E7">
        <f ca="1">_xlfn.LOGNORM.INV(D5,2.99076,0.00995)</f>
        <v>19.986067604133879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13" sqref="C13"/>
    </sheetView>
  </sheetViews>
  <sheetFormatPr defaultRowHeight="14.5" x14ac:dyDescent="0.35"/>
  <sheetData>
    <row r="1" spans="1:3" x14ac:dyDescent="0.35">
      <c r="A1" t="s">
        <v>3</v>
      </c>
      <c r="B1" t="s">
        <v>14</v>
      </c>
      <c r="C1" t="s">
        <v>15</v>
      </c>
    </row>
    <row r="2" spans="1:3" x14ac:dyDescent="0.35">
      <c r="A2">
        <v>1</v>
      </c>
      <c r="B2">
        <f ca="1">RAND()</f>
        <v>0.29098896953353248</v>
      </c>
      <c r="C2">
        <f ca="1">(_xlfn.NORM.S.INV(B2))^2</f>
        <v>0.30304790223989436</v>
      </c>
    </row>
    <row r="3" spans="1:3" x14ac:dyDescent="0.35">
      <c r="A3">
        <v>2</v>
      </c>
      <c r="B3">
        <f t="shared" ref="B3:B6" ca="1" si="0">RAND()</f>
        <v>0.7939234544474989</v>
      </c>
      <c r="C3">
        <f t="shared" ref="C3:C12" ca="1" si="1">(_xlfn.NORM.S.INV(B3))^2</f>
        <v>0.67258130669465499</v>
      </c>
    </row>
    <row r="4" spans="1:3" x14ac:dyDescent="0.35">
      <c r="A4">
        <v>3</v>
      </c>
      <c r="B4">
        <f t="shared" ca="1" si="0"/>
        <v>0.75165405935953922</v>
      </c>
      <c r="C4">
        <f t="shared" ca="1" si="1"/>
        <v>0.46199757374081196</v>
      </c>
    </row>
    <row r="5" spans="1:3" x14ac:dyDescent="0.35">
      <c r="A5">
        <v>4</v>
      </c>
      <c r="B5">
        <f t="shared" ca="1" si="0"/>
        <v>0.83520866581843534</v>
      </c>
      <c r="C5">
        <f t="shared" ca="1" si="1"/>
        <v>0.95053691308148014</v>
      </c>
    </row>
    <row r="6" spans="1:3" x14ac:dyDescent="0.35">
      <c r="A6">
        <v>5</v>
      </c>
      <c r="B6">
        <f t="shared" ca="1" si="0"/>
        <v>0.45310712722506441</v>
      </c>
      <c r="C6">
        <f t="shared" ca="1" si="1"/>
        <v>1.3880371130416935E-2</v>
      </c>
    </row>
    <row r="7" spans="1:3" x14ac:dyDescent="0.35">
      <c r="B7" t="s">
        <v>20</v>
      </c>
      <c r="C7">
        <f ca="1">SUM(C3:C6)</f>
        <v>2.0989961646473643</v>
      </c>
    </row>
    <row r="8" spans="1:3" x14ac:dyDescent="0.35">
      <c r="A8">
        <v>1</v>
      </c>
      <c r="B8">
        <f ca="1">RAND()</f>
        <v>0.67333401586374897</v>
      </c>
      <c r="C8">
        <f ca="1">(_xlfn.NORM.S.INV(B8))^2</f>
        <v>0.20172511897313838</v>
      </c>
    </row>
    <row r="9" spans="1:3" x14ac:dyDescent="0.35">
      <c r="A9">
        <v>2</v>
      </c>
      <c r="B9">
        <f t="shared" ref="B9:B12" ca="1" si="2">RAND()</f>
        <v>4.3740644187770017E-2</v>
      </c>
      <c r="C9">
        <f t="shared" ca="1" si="1"/>
        <v>2.9201212836240189</v>
      </c>
    </row>
    <row r="10" spans="1:3" x14ac:dyDescent="0.35">
      <c r="A10">
        <v>3</v>
      </c>
      <c r="B10">
        <f t="shared" ca="1" si="2"/>
        <v>0.5385127821977842</v>
      </c>
      <c r="C10">
        <f t="shared" ca="1" si="1"/>
        <v>9.3485046195181734E-3</v>
      </c>
    </row>
    <row r="11" spans="1:3" x14ac:dyDescent="0.35">
      <c r="A11">
        <v>4</v>
      </c>
      <c r="B11">
        <f t="shared" ca="1" si="2"/>
        <v>0.2341286597285327</v>
      </c>
      <c r="C11">
        <f t="shared" ca="1" si="1"/>
        <v>0.52608536406550399</v>
      </c>
    </row>
    <row r="12" spans="1:3" x14ac:dyDescent="0.35">
      <c r="A12">
        <v>5</v>
      </c>
      <c r="B12">
        <f t="shared" ca="1" si="2"/>
        <v>0.84578943268209916</v>
      </c>
      <c r="C12">
        <f ca="1">(_xlfn.NORM.S.INV(B12))^2</f>
        <v>1.0374248767224554</v>
      </c>
    </row>
    <row r="13" spans="1:3" x14ac:dyDescent="0.35">
      <c r="B13" t="s">
        <v>20</v>
      </c>
      <c r="C13">
        <f ca="1">SUM(C8:C12)</f>
        <v>4.6947051480046351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4" sqref="J4"/>
    </sheetView>
  </sheetViews>
  <sheetFormatPr defaultRowHeight="14.5" x14ac:dyDescent="0.35"/>
  <cols>
    <col min="5" max="5" width="18.08984375" bestFit="1" customWidth="1"/>
  </cols>
  <sheetData>
    <row r="1" spans="1:10" x14ac:dyDescent="0.35">
      <c r="A1" t="s">
        <v>21</v>
      </c>
      <c r="B1">
        <v>12</v>
      </c>
      <c r="F1" s="4" t="s">
        <v>33</v>
      </c>
      <c r="G1" t="s">
        <v>22</v>
      </c>
      <c r="H1" t="s">
        <v>24</v>
      </c>
      <c r="I1" t="s">
        <v>31</v>
      </c>
      <c r="J1" t="s">
        <v>32</v>
      </c>
    </row>
    <row r="2" spans="1:10" x14ac:dyDescent="0.35">
      <c r="A2" t="s">
        <v>22</v>
      </c>
      <c r="B2">
        <v>1</v>
      </c>
      <c r="C2">
        <v>2</v>
      </c>
      <c r="D2">
        <v>3</v>
      </c>
      <c r="G2">
        <v>1</v>
      </c>
      <c r="H2">
        <v>3</v>
      </c>
      <c r="I2">
        <f ca="1">(-1/$H$2)*LN(1-RAND())</f>
        <v>0.44573610542167719</v>
      </c>
      <c r="J2">
        <f ca="1">I2</f>
        <v>0.44573610542167719</v>
      </c>
    </row>
    <row r="3" spans="1:10" x14ac:dyDescent="0.35">
      <c r="A3" t="s">
        <v>23</v>
      </c>
      <c r="B3">
        <v>0.25</v>
      </c>
      <c r="C3">
        <v>0.45</v>
      </c>
      <c r="D3">
        <v>0.3</v>
      </c>
      <c r="I3">
        <f t="shared" ref="I3:I4" ca="1" si="0">(-1/$H$2)*LN(1-RAND())</f>
        <v>8.9237589659206355E-3</v>
      </c>
      <c r="J3">
        <f ca="1">J2+I3</f>
        <v>0.45465986438759781</v>
      </c>
    </row>
    <row r="4" spans="1:10" x14ac:dyDescent="0.35">
      <c r="A4" t="s">
        <v>24</v>
      </c>
      <c r="B4">
        <f>B1*B3</f>
        <v>3</v>
      </c>
      <c r="C4">
        <f>C3*B1</f>
        <v>5.4</v>
      </c>
      <c r="D4">
        <f>D3*B1</f>
        <v>3.5999999999999996</v>
      </c>
      <c r="E4" t="s">
        <v>30</v>
      </c>
      <c r="I4">
        <f t="shared" ca="1" si="0"/>
        <v>0.41834810967196812</v>
      </c>
      <c r="J4">
        <f ca="1">J3+I4</f>
        <v>0.87300797405956598</v>
      </c>
    </row>
    <row r="6" spans="1:10" x14ac:dyDescent="0.35">
      <c r="A6" t="s">
        <v>25</v>
      </c>
      <c r="B6">
        <v>1</v>
      </c>
      <c r="C6">
        <v>2</v>
      </c>
      <c r="D6">
        <v>3</v>
      </c>
      <c r="G6">
        <v>2</v>
      </c>
      <c r="H6">
        <v>5.4</v>
      </c>
      <c r="I6">
        <f ca="1">(-1/$H$6)*LN(1-RAND())</f>
        <v>3.2257609407833565E-2</v>
      </c>
      <c r="J6">
        <f ca="1">I6</f>
        <v>3.2257609407833565E-2</v>
      </c>
    </row>
    <row r="7" spans="1:10" x14ac:dyDescent="0.35">
      <c r="A7">
        <v>1</v>
      </c>
      <c r="B7">
        <f ca="1">-(1/$B$4)*LN(1-RAND())</f>
        <v>0.19880568468276819</v>
      </c>
      <c r="C7">
        <f ca="1">-(1/$C$4)*LN(1-RAND())</f>
        <v>0.19284003806926711</v>
      </c>
      <c r="D7">
        <f ca="1">-(1/$D$4)*LN(1-RAND())</f>
        <v>0.21410390092201992</v>
      </c>
      <c r="E7" t="s">
        <v>26</v>
      </c>
      <c r="I7">
        <f t="shared" ref="I7:I8" ca="1" si="1">(-1/$H$6)*LN(1-RAND())</f>
        <v>0.12565612895174105</v>
      </c>
      <c r="J7">
        <f ca="1">J6+I7</f>
        <v>0.15791373835957462</v>
      </c>
    </row>
    <row r="8" spans="1:10" x14ac:dyDescent="0.35">
      <c r="A8">
        <v>2</v>
      </c>
      <c r="B8">
        <f ca="1">-(1/$B$4)*LN(1-RAND())</f>
        <v>2.6423064274404207E-2</v>
      </c>
      <c r="C8">
        <f t="shared" ref="C8:C9" ca="1" si="2">-(1/$C$4)*LN(1-RAND())</f>
        <v>1.2477412798489683E-2</v>
      </c>
      <c r="D8">
        <f t="shared" ref="D8:D9" ca="1" si="3">-(1/$D$4)*LN(1-RAND())</f>
        <v>0.38712336824421895</v>
      </c>
      <c r="E8" t="s">
        <v>27</v>
      </c>
      <c r="I8">
        <f t="shared" ca="1" si="1"/>
        <v>0.18117366627342768</v>
      </c>
      <c r="J8">
        <f ca="1">J7+I8</f>
        <v>0.3390874046330023</v>
      </c>
    </row>
    <row r="9" spans="1:10" x14ac:dyDescent="0.35">
      <c r="A9">
        <v>3</v>
      </c>
      <c r="B9">
        <f ca="1">-(1/$B$4)*LN(1-RAND())</f>
        <v>0.56292412857368423</v>
      </c>
      <c r="C9">
        <f t="shared" ca="1" si="2"/>
        <v>4.665703758018383E-2</v>
      </c>
      <c r="D9">
        <f t="shared" ca="1" si="3"/>
        <v>8.302338459228549E-2</v>
      </c>
      <c r="E9" t="s">
        <v>28</v>
      </c>
    </row>
    <row r="10" spans="1:10" x14ac:dyDescent="0.35">
      <c r="G10">
        <v>3</v>
      </c>
      <c r="H10">
        <v>3.6</v>
      </c>
      <c r="I10">
        <f ca="1">(-1/$H$10)*LN(1-RAND())</f>
        <v>0.49946431851992357</v>
      </c>
      <c r="J10">
        <f ca="1">I10</f>
        <v>0.49946431851992357</v>
      </c>
    </row>
    <row r="11" spans="1:10" x14ac:dyDescent="0.35">
      <c r="A11" t="s">
        <v>29</v>
      </c>
      <c r="I11">
        <f t="shared" ref="I11:I12" ca="1" si="4">(-1/$H$10)*LN(1-RAND())</f>
        <v>2.8879432150912702E-2</v>
      </c>
      <c r="J11">
        <f ca="1">J10+I11</f>
        <v>0.52834375067083628</v>
      </c>
    </row>
    <row r="12" spans="1:10" x14ac:dyDescent="0.35">
      <c r="A12">
        <v>1</v>
      </c>
      <c r="B12">
        <f ca="1">B7</f>
        <v>0.19880568468276819</v>
      </c>
      <c r="C12">
        <f ca="1">C7</f>
        <v>0.19284003806926711</v>
      </c>
      <c r="D12">
        <f ca="1">D7</f>
        <v>0.21410390092201992</v>
      </c>
      <c r="I12">
        <f t="shared" ca="1" si="4"/>
        <v>0.10383223366992816</v>
      </c>
      <c r="J12">
        <f ca="1">J11+I12</f>
        <v>0.63217598434076439</v>
      </c>
    </row>
    <row r="13" spans="1:10" x14ac:dyDescent="0.35">
      <c r="A13">
        <v>2</v>
      </c>
      <c r="B13">
        <f ca="1">B12+B8</f>
        <v>0.2252287489571724</v>
      </c>
      <c r="C13">
        <f t="shared" ref="C13:D14" ca="1" si="5">C12+C8</f>
        <v>0.2053174508677568</v>
      </c>
      <c r="D13">
        <f t="shared" ca="1" si="5"/>
        <v>0.60122726916623881</v>
      </c>
    </row>
    <row r="14" spans="1:10" x14ac:dyDescent="0.35">
      <c r="A14">
        <v>3</v>
      </c>
      <c r="B14">
        <f ca="1">B13+B9</f>
        <v>0.78815287753085661</v>
      </c>
      <c r="C14">
        <f t="shared" ca="1" si="5"/>
        <v>0.25197448844794063</v>
      </c>
      <c r="D14">
        <f t="shared" ca="1" si="5"/>
        <v>0.68425065375852434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</vt:lpstr>
      <vt:lpstr>Q2</vt:lpstr>
      <vt:lpstr>Q3</vt:lpstr>
      <vt:lpstr>Q5</vt:lpstr>
      <vt:lpstr>Q9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Raghad Almohsen</dc:creator>
  <cp:lastModifiedBy>Raghad Almohsen</cp:lastModifiedBy>
  <dcterms:created xsi:type="dcterms:W3CDTF">2020-10-31T11:01:43Z</dcterms:created>
  <dcterms:modified xsi:type="dcterms:W3CDTF">2022-05-09T06:54:54Z</dcterms:modified>
</cp:coreProperties>
</file>